
<file path=[Content_Types].xml><?xml version="1.0" encoding="utf-8"?>
<Types xmlns="http://schemas.openxmlformats.org/package/2006/content-types">
  <Default Extension="xml" ContentType="application/xml"/>
  <Default Extension="tif" ContentType="image/tiff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0" yWindow="0" windowWidth="25520" windowHeight="15560"/>
  </bookViews>
  <sheets>
    <sheet name="Start" sheetId="17" r:id="rId1"/>
    <sheet name="About" sheetId="15" r:id="rId2"/>
    <sheet name="Help" sheetId="16" r:id="rId3"/>
    <sheet name="Spider" sheetId="2" r:id="rId4"/>
    <sheet name="ans_Q1" sheetId="13" r:id="rId5"/>
    <sheet name="ans_Q2" sheetId="12" r:id="rId6"/>
    <sheet name="ans_Q3" sheetId="11" r:id="rId7"/>
    <sheet name="ans_Q4" sheetId="10" r:id="rId8"/>
    <sheet name="ans_Q5" sheetId="9" r:id="rId9"/>
    <sheet name="ans_Q6" sheetId="8" r:id="rId10"/>
    <sheet name="ans_Q7" sheetId="7" r:id="rId11"/>
    <sheet name="ans_Q8" sheetId="6" r:id="rId12"/>
    <sheet name="Spider_ans" sheetId="4" state="hidden" r:id="rId13"/>
  </sheets>
  <definedNames>
    <definedName name="tablenum" localSheetId="4">ans_Q1!$Y$1</definedName>
    <definedName name="tablenum" localSheetId="5">ans_Q2!$Y$1</definedName>
    <definedName name="tablenum" localSheetId="6">ans_Q3!$Y$1</definedName>
    <definedName name="tablenum" localSheetId="7">ans_Q4!$Y$1</definedName>
    <definedName name="tablenum" localSheetId="8">ans_Q5!$Y$1</definedName>
    <definedName name="tablenum" localSheetId="9">ans_Q6!$Y$1</definedName>
    <definedName name="tablenum" localSheetId="10">ans_Q7!$Y$1</definedName>
    <definedName name="tablenum" localSheetId="11">ans_Q8!$Y$1</definedName>
    <definedName name="tablenum" localSheetId="12">Spider_ans!$AB$1</definedName>
    <definedName name="tablenum">Spider!$Y$1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8" i="4" l="1"/>
  <c r="AD18" i="4"/>
  <c r="AE18" i="4"/>
  <c r="AF18" i="4"/>
  <c r="AG18" i="4"/>
  <c r="AH18" i="4"/>
  <c r="AI18" i="4"/>
  <c r="AJ18" i="4"/>
  <c r="AK18" i="4"/>
  <c r="AL18" i="4"/>
  <c r="AC19" i="4"/>
  <c r="AD19" i="4"/>
  <c r="AE19" i="4"/>
  <c r="AF19" i="4"/>
  <c r="AG19" i="4"/>
  <c r="AH19" i="4"/>
  <c r="AI19" i="4"/>
  <c r="AJ19" i="4"/>
  <c r="AK19" i="4"/>
  <c r="AL19" i="4"/>
  <c r="AB19" i="4"/>
  <c r="AB18" i="4"/>
  <c r="AC17" i="4"/>
  <c r="AD17" i="4"/>
  <c r="AE17" i="4"/>
  <c r="AF17" i="4"/>
  <c r="AG17" i="4"/>
  <c r="AH17" i="4"/>
  <c r="AI17" i="4"/>
  <c r="AJ17" i="4"/>
  <c r="AK17" i="4"/>
  <c r="AL17" i="4"/>
  <c r="AB17" i="4"/>
  <c r="AC16" i="4"/>
  <c r="AD16" i="4"/>
  <c r="AE16" i="4"/>
  <c r="AF16" i="4"/>
  <c r="AG16" i="4"/>
  <c r="AH16" i="4"/>
  <c r="AI16" i="4"/>
  <c r="AJ16" i="4"/>
  <c r="AK16" i="4"/>
  <c r="AL16" i="4"/>
  <c r="AB16" i="4"/>
  <c r="AC15" i="4"/>
  <c r="AD15" i="4"/>
  <c r="AE15" i="4"/>
  <c r="AF15" i="4"/>
  <c r="AG15" i="4"/>
  <c r="AH15" i="4"/>
  <c r="AI15" i="4"/>
  <c r="AJ15" i="4"/>
  <c r="AK15" i="4"/>
  <c r="AL15" i="4"/>
  <c r="AB15" i="4"/>
  <c r="AC14" i="4"/>
  <c r="AD14" i="4"/>
  <c r="AE14" i="4"/>
  <c r="AF14" i="4"/>
  <c r="AG14" i="4"/>
  <c r="AH14" i="4"/>
  <c r="AI14" i="4"/>
  <c r="AJ14" i="4"/>
  <c r="AK14" i="4"/>
  <c r="AL14" i="4"/>
  <c r="AB14" i="4"/>
  <c r="AC13" i="4"/>
  <c r="AD13" i="4"/>
  <c r="AE13" i="4"/>
  <c r="AF13" i="4"/>
  <c r="AG13" i="4"/>
  <c r="AH13" i="4"/>
  <c r="AI13" i="4"/>
  <c r="AJ13" i="4"/>
  <c r="AK13" i="4"/>
  <c r="AL13" i="4"/>
  <c r="AB13" i="4"/>
  <c r="AC12" i="4"/>
  <c r="AD12" i="4"/>
  <c r="AE12" i="4"/>
  <c r="AF12" i="4"/>
  <c r="AG12" i="4"/>
  <c r="AH12" i="4"/>
  <c r="AI12" i="4"/>
  <c r="AJ12" i="4"/>
  <c r="AK12" i="4"/>
  <c r="AL12" i="4"/>
  <c r="AB12" i="4"/>
  <c r="AC11" i="4"/>
  <c r="AD11" i="4"/>
  <c r="AE11" i="4"/>
  <c r="AF11" i="4"/>
  <c r="AG11" i="4"/>
  <c r="AH11" i="4"/>
  <c r="AI11" i="4"/>
  <c r="AJ11" i="4"/>
  <c r="AK11" i="4"/>
  <c r="AL11" i="4"/>
  <c r="AB11" i="4"/>
  <c r="AC10" i="4"/>
  <c r="AD10" i="4"/>
  <c r="AE10" i="4"/>
  <c r="AF10" i="4"/>
  <c r="AG10" i="4"/>
  <c r="AH10" i="4"/>
  <c r="AI10" i="4"/>
  <c r="AJ10" i="4"/>
  <c r="AK10" i="4"/>
  <c r="AL10" i="4"/>
  <c r="AB10" i="4"/>
  <c r="AC9" i="4"/>
  <c r="AD9" i="4"/>
  <c r="AE9" i="4"/>
  <c r="AF9" i="4"/>
  <c r="AG9" i="4"/>
  <c r="AH9" i="4"/>
  <c r="AI9" i="4"/>
  <c r="AJ9" i="4"/>
  <c r="AK9" i="4"/>
  <c r="AL9" i="4"/>
  <c r="AB9" i="4"/>
  <c r="AC8" i="4"/>
  <c r="AD8" i="4"/>
  <c r="AE8" i="4"/>
  <c r="AF8" i="4"/>
  <c r="AG8" i="4"/>
  <c r="AH8" i="4"/>
  <c r="AI8" i="4"/>
  <c r="AJ8" i="4"/>
  <c r="AK8" i="4"/>
  <c r="AL8" i="4"/>
  <c r="AB8" i="4"/>
  <c r="AG1" i="4"/>
  <c r="AB1" i="4"/>
  <c r="K17" i="4"/>
  <c r="L16" i="4"/>
  <c r="L16" i="13"/>
  <c r="P15" i="4"/>
  <c r="O14" i="4"/>
  <c r="O14" i="13"/>
  <c r="D14" i="4"/>
  <c r="E12" i="4"/>
  <c r="E12" i="13"/>
  <c r="S11" i="4"/>
  <c r="P10" i="4"/>
  <c r="P10" i="13"/>
  <c r="F7" i="4"/>
  <c r="F7" i="13"/>
  <c r="C7" i="4"/>
  <c r="T6" i="4"/>
  <c r="Q6" i="4"/>
  <c r="Q6" i="13"/>
  <c r="H6" i="4"/>
  <c r="H6" i="13"/>
  <c r="K4" i="4"/>
  <c r="K4" i="13"/>
  <c r="AL4" i="4"/>
  <c r="AB4" i="4"/>
  <c r="AG5" i="4"/>
  <c r="AK5" i="4"/>
  <c r="AB5" i="4"/>
  <c r="AK4" i="4"/>
  <c r="AF5" i="4"/>
  <c r="AI4" i="4"/>
  <c r="AL5" i="4"/>
  <c r="AC5" i="4"/>
  <c r="AC4" i="4"/>
  <c r="G3" i="4"/>
  <c r="G3" i="13"/>
  <c r="AL6" i="4"/>
  <c r="AB6" i="4"/>
  <c r="AG7" i="4"/>
  <c r="AK7" i="4"/>
  <c r="AB7" i="4"/>
  <c r="AE6" i="4"/>
  <c r="AI6" i="4"/>
  <c r="AL7" i="4"/>
  <c r="AC7" i="4"/>
  <c r="AC6" i="4"/>
  <c r="N2" i="4"/>
  <c r="L16" i="12"/>
  <c r="O14" i="12"/>
  <c r="E12" i="12"/>
  <c r="P10" i="12"/>
  <c r="F7" i="12"/>
  <c r="Q6" i="12"/>
  <c r="H6" i="12"/>
  <c r="K4" i="12"/>
  <c r="G3" i="12"/>
  <c r="N2" i="12"/>
  <c r="L16" i="11"/>
  <c r="O14" i="11"/>
  <c r="E12" i="11"/>
  <c r="P10" i="11"/>
  <c r="F7" i="11"/>
  <c r="T6" i="11"/>
  <c r="Q6" i="11"/>
  <c r="H6" i="11"/>
  <c r="K4" i="11"/>
  <c r="G3" i="11"/>
  <c r="N2" i="11"/>
  <c r="L16" i="10"/>
  <c r="O14" i="10"/>
  <c r="E12" i="10"/>
  <c r="S11" i="10"/>
  <c r="P10" i="10"/>
  <c r="F7" i="10"/>
  <c r="T6" i="10"/>
  <c r="Q6" i="10"/>
  <c r="H6" i="10"/>
  <c r="K4" i="10"/>
  <c r="G3" i="10"/>
  <c r="N2" i="10"/>
  <c r="L16" i="9"/>
  <c r="P15" i="9"/>
  <c r="O14" i="9"/>
  <c r="E12" i="9"/>
  <c r="S11" i="9"/>
  <c r="P10" i="9"/>
  <c r="F7" i="9"/>
  <c r="T6" i="9"/>
  <c r="Q6" i="9"/>
  <c r="H6" i="9"/>
  <c r="K4" i="9"/>
  <c r="G3" i="9"/>
  <c r="N2" i="9"/>
  <c r="K17" i="8"/>
  <c r="L16" i="8"/>
  <c r="P15" i="8"/>
  <c r="O14" i="8"/>
  <c r="E12" i="8"/>
  <c r="S11" i="8"/>
  <c r="P10" i="8"/>
  <c r="F7" i="8"/>
  <c r="T6" i="8"/>
  <c r="Q6" i="8"/>
  <c r="H6" i="8"/>
  <c r="K4" i="8"/>
  <c r="G3" i="8"/>
  <c r="N2" i="8"/>
  <c r="K17" i="7"/>
  <c r="L16" i="7"/>
  <c r="P15" i="7"/>
  <c r="O14" i="7"/>
  <c r="D14" i="7"/>
  <c r="E12" i="7"/>
  <c r="S11" i="7"/>
  <c r="P10" i="7"/>
  <c r="F7" i="7"/>
  <c r="T6" i="7"/>
  <c r="Q6" i="7"/>
  <c r="H6" i="7"/>
  <c r="K4" i="7"/>
  <c r="G3" i="7"/>
  <c r="N2" i="7"/>
  <c r="C7" i="6"/>
  <c r="D14" i="6"/>
  <c r="K17" i="6"/>
  <c r="P15" i="6"/>
  <c r="S11" i="6"/>
  <c r="T6" i="6"/>
  <c r="N2" i="6"/>
  <c r="G3" i="6"/>
  <c r="H6" i="6"/>
  <c r="L16" i="6"/>
  <c r="O14" i="6"/>
  <c r="E12" i="6"/>
  <c r="P10" i="6"/>
  <c r="F7" i="6"/>
  <c r="Q6" i="6"/>
  <c r="K4" i="6"/>
  <c r="F7" i="2"/>
  <c r="E12" i="2"/>
  <c r="L16" i="2"/>
  <c r="O14" i="2"/>
  <c r="P10" i="2"/>
  <c r="Q6" i="2"/>
  <c r="K4" i="2"/>
  <c r="H6" i="2"/>
  <c r="AJ7" i="4"/>
  <c r="AI7" i="4"/>
  <c r="AH7" i="4"/>
  <c r="AF7" i="4"/>
  <c r="AE7" i="4"/>
  <c r="AD7" i="4"/>
  <c r="AK6" i="4"/>
  <c r="AJ6" i="4"/>
  <c r="AH6" i="4"/>
  <c r="AG6" i="4"/>
  <c r="AF6" i="4"/>
  <c r="AD6" i="4"/>
  <c r="AJ5" i="4"/>
  <c r="AI5" i="4"/>
  <c r="AH5" i="4"/>
  <c r="AE5" i="4"/>
  <c r="AD5" i="4"/>
  <c r="AJ4" i="4"/>
  <c r="AH4" i="4"/>
  <c r="AG4" i="4"/>
  <c r="AF4" i="4"/>
  <c r="AE4" i="4"/>
  <c r="AD4" i="4"/>
</calcChain>
</file>

<file path=xl/sharedStrings.xml><?xml version="1.0" encoding="utf-8"?>
<sst xmlns="http://schemas.openxmlformats.org/spreadsheetml/2006/main" count="169" uniqueCount="71">
  <si>
    <t>Q1</t>
  </si>
  <si>
    <t>Q2</t>
  </si>
  <si>
    <t>Q3</t>
  </si>
  <si>
    <t>Q1A</t>
  </si>
  <si>
    <t>Q1B</t>
  </si>
  <si>
    <t>Q2A</t>
  </si>
  <si>
    <t>Q2B</t>
  </si>
  <si>
    <t>Q3A</t>
  </si>
  <si>
    <t>Q3B</t>
  </si>
  <si>
    <t>Q4A</t>
  </si>
  <si>
    <t>Q4B</t>
  </si>
  <si>
    <t>Q5A</t>
  </si>
  <si>
    <t>Q5B</t>
  </si>
  <si>
    <t>Q6A</t>
  </si>
  <si>
    <t>Q6B</t>
  </si>
  <si>
    <t>Q7A</t>
  </si>
  <si>
    <t>Q7B</t>
  </si>
  <si>
    <t>Q8A</t>
  </si>
  <si>
    <t>Q8B</t>
  </si>
  <si>
    <t>Q4</t>
  </si>
  <si>
    <t>Q5</t>
  </si>
  <si>
    <t>Q6</t>
  </si>
  <si>
    <t>Q7</t>
  </si>
  <si>
    <t>Q8</t>
  </si>
  <si>
    <t>START HERE</t>
  </si>
  <si>
    <t>NEXT</t>
  </si>
  <si>
    <t>Image source:</t>
  </si>
  <si>
    <t>About</t>
  </si>
  <si>
    <t>Developed by Simon Job</t>
  </si>
  <si>
    <t>http://mathsclass.net</t>
  </si>
  <si>
    <t>Creative Commons Licence</t>
  </si>
  <si>
    <t>Attribution-Noncommercial-Share Alike</t>
  </si>
  <si>
    <t>CC BY-NC-SA</t>
  </si>
  <si>
    <t>This licence lets others distribute, remix and build upon the work, but only if it is for non-commercial purposes, they credit the original creator/s (and any other nominated parties) and they license their derivative works under the same terms.</t>
  </si>
  <si>
    <t>History</t>
  </si>
  <si>
    <t>First release</t>
  </si>
  <si>
    <t>Based on a resource that is no longer available</t>
  </si>
  <si>
    <t>http://mathsclass.net/comments/lesson-starters</t>
  </si>
  <si>
    <t>Public Domain: http://commons.wikimedia.org/wiki/File:Spider.svg</t>
  </si>
  <si>
    <t>Help</t>
  </si>
  <si>
    <t>To generate questions:</t>
  </si>
  <si>
    <r>
      <t xml:space="preserve">On Windows, press </t>
    </r>
    <r>
      <rPr>
        <b/>
        <sz val="20"/>
        <color theme="0" tint="-4.9989318521683403E-2"/>
        <rFont val="Calibri"/>
        <scheme val="minor"/>
      </rPr>
      <t>F9</t>
    </r>
    <r>
      <rPr>
        <sz val="20"/>
        <color theme="0" tint="-4.9989318521683403E-2"/>
        <rFont val="Calibri"/>
        <scheme val="minor"/>
      </rPr>
      <t>.</t>
    </r>
  </si>
  <si>
    <r>
      <t xml:space="preserve">On Mac, press </t>
    </r>
    <r>
      <rPr>
        <b/>
        <sz val="20"/>
        <color theme="0" tint="-4.9989318521683403E-2"/>
        <rFont val="Calibri"/>
        <scheme val="minor"/>
      </rPr>
      <t>Command + "="</t>
    </r>
    <r>
      <rPr>
        <sz val="20"/>
        <color theme="0" tint="-4.9989318521683403E-2"/>
        <rFont val="Calibri"/>
        <scheme val="minor"/>
      </rPr>
      <t>.</t>
    </r>
  </si>
  <si>
    <r>
      <t xml:space="preserve">To move to next page, </t>
    </r>
    <r>
      <rPr>
        <b/>
        <sz val="20"/>
        <color theme="0" tint="-4.9989318521683403E-2"/>
        <rFont val="Calibri"/>
        <scheme val="minor"/>
      </rPr>
      <t>CTRL + PGDN</t>
    </r>
    <r>
      <rPr>
        <sz val="20"/>
        <color theme="0" tint="-4.9989318521683403E-2"/>
        <rFont val="Calibri"/>
        <scheme val="minor"/>
      </rPr>
      <t>.</t>
    </r>
  </si>
  <si>
    <t>START</t>
  </si>
  <si>
    <t>or</t>
  </si>
  <si>
    <t>2n</t>
  </si>
  <si>
    <t>3n</t>
  </si>
  <si>
    <t>4n</t>
  </si>
  <si>
    <t>5n</t>
  </si>
  <si>
    <t>n + 1</t>
  </si>
  <si>
    <t>2n + 1</t>
  </si>
  <si>
    <t>n + 3</t>
  </si>
  <si>
    <t>n − 3</t>
  </si>
  <si>
    <t>2n − 1</t>
  </si>
  <si>
    <t>n − 1</t>
  </si>
  <si>
    <t>5 − n</t>
  </si>
  <si>
    <t>5 + n</t>
  </si>
  <si>
    <t>3n²</t>
  </si>
  <si>
    <t>n²</t>
  </si>
  <si>
    <t>10n</t>
  </si>
  <si>
    <t>20n</t>
  </si>
  <si>
    <t>Substitution Spider</t>
  </si>
  <si>
    <t>Random Number:</t>
  </si>
  <si>
    <t>Question Set:</t>
  </si>
  <si>
    <t>Q No.</t>
  </si>
  <si>
    <t>Expression</t>
  </si>
  <si>
    <t>Variable</t>
  </si>
  <si>
    <t>Spider number:</t>
  </si>
  <si>
    <t>Back to Start</t>
  </si>
  <si>
    <r>
      <t xml:space="preserve">ANSWERS </t>
    </r>
    <r>
      <rPr>
        <sz val="10"/>
        <rFont val="Wingdings"/>
      </rPr>
      <t>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</si>
</sst>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  <font>
      <sz val="10"/>
      <name val="Calibri"/>
    </font>
    <font>
      <sz val="24"/>
      <name val="Calibri"/>
    </font>
    <font>
      <sz val="12"/>
      <name val="Calibri"/>
    </font>
    <font>
      <b/>
      <sz val="18"/>
      <color rgb="FFA42320"/>
      <name val="Calibri"/>
    </font>
    <font>
      <sz val="26"/>
      <name val="Calibri"/>
    </font>
    <font>
      <sz val="12"/>
      <name val="Arial Narrow"/>
    </font>
    <font>
      <sz val="26"/>
      <name val="Arial Narrow"/>
    </font>
    <font>
      <sz val="10"/>
      <name val="Arial Narrow"/>
    </font>
    <font>
      <u/>
      <sz val="16"/>
      <color theme="1"/>
      <name val="Arial"/>
    </font>
    <font>
      <u/>
      <sz val="12"/>
      <color theme="1"/>
      <name val="Arial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libri"/>
      <scheme val="minor"/>
    </font>
    <font>
      <sz val="16"/>
      <color theme="0"/>
      <name val="Calibri"/>
      <scheme val="minor"/>
    </font>
    <font>
      <sz val="12"/>
      <color theme="0" tint="-4.9989318521683403E-2"/>
      <name val="Calibri"/>
      <family val="2"/>
      <scheme val="minor"/>
    </font>
    <font>
      <b/>
      <u/>
      <sz val="18"/>
      <color theme="0" tint="-4.9989318521683403E-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0"/>
      <name val="Calibri"/>
      <scheme val="minor"/>
    </font>
    <font>
      <i/>
      <sz val="12"/>
      <color theme="0"/>
      <name val="Calibri"/>
      <scheme val="minor"/>
    </font>
    <font>
      <b/>
      <u/>
      <sz val="12"/>
      <color theme="0"/>
      <name val="Calibri"/>
      <scheme val="minor"/>
    </font>
    <font>
      <sz val="20"/>
      <color theme="0" tint="-4.9989318521683403E-2"/>
      <name val="Calibri"/>
      <scheme val="minor"/>
    </font>
    <font>
      <b/>
      <sz val="20"/>
      <color theme="0" tint="-4.9989318521683403E-2"/>
      <name val="Calibri"/>
      <scheme val="minor"/>
    </font>
    <font>
      <b/>
      <sz val="11"/>
      <color theme="0"/>
      <name val="Calibri"/>
      <family val="2"/>
      <scheme val="minor"/>
    </font>
    <font>
      <b/>
      <sz val="10"/>
      <name val="Calibri"/>
    </font>
    <font>
      <b/>
      <sz val="72"/>
      <color rgb="FF008000"/>
      <name val="Calibri"/>
    </font>
    <font>
      <u/>
      <sz val="10"/>
      <color theme="0"/>
      <name val="Arial"/>
    </font>
    <font>
      <sz val="10"/>
      <name val="Wingdings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3D656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quotePrefix="1" applyFont="1" applyAlignment="1">
      <alignment horizontal="right" vertical="top"/>
    </xf>
    <xf numFmtId="0" fontId="10" fillId="0" borderId="0" xfId="0" quotePrefix="1" applyFont="1" applyAlignment="1">
      <alignment horizontal="right" vertical="top"/>
    </xf>
    <xf numFmtId="0" fontId="12" fillId="0" borderId="0" xfId="0" applyFont="1"/>
    <xf numFmtId="0" fontId="17" fillId="4" borderId="0" xfId="59" applyFont="1" applyFill="1"/>
    <xf numFmtId="0" fontId="16" fillId="4" borderId="0" xfId="59" applyFont="1" applyFill="1"/>
    <xf numFmtId="0" fontId="18" fillId="4" borderId="0" xfId="59" applyFont="1" applyFill="1"/>
    <xf numFmtId="0" fontId="19" fillId="4" borderId="0" xfId="59" applyFont="1" applyFill="1"/>
    <xf numFmtId="0" fontId="20" fillId="4" borderId="0" xfId="59" applyFont="1" applyFill="1"/>
    <xf numFmtId="0" fontId="22" fillId="4" borderId="0" xfId="60" applyFont="1" applyFill="1"/>
    <xf numFmtId="0" fontId="15" fillId="4" borderId="0" xfId="59" applyFont="1" applyFill="1"/>
    <xf numFmtId="0" fontId="23" fillId="4" borderId="0" xfId="60" applyFont="1" applyFill="1" applyAlignment="1">
      <alignment horizontal="left" wrapText="1"/>
    </xf>
    <xf numFmtId="0" fontId="24" fillId="4" borderId="0" xfId="59" applyFont="1" applyFill="1"/>
    <xf numFmtId="14" fontId="16" fillId="4" borderId="0" xfId="59" applyNumberFormat="1" applyFont="1" applyFill="1"/>
    <xf numFmtId="0" fontId="25" fillId="4" borderId="0" xfId="59" applyFont="1" applyFill="1"/>
    <xf numFmtId="0" fontId="25" fillId="4" borderId="0" xfId="59" applyFont="1" applyFill="1" applyAlignment="1">
      <alignment horizontal="left" indent="1"/>
    </xf>
    <xf numFmtId="0" fontId="16" fillId="4" borderId="0" xfId="63" applyFont="1" applyFill="1"/>
    <xf numFmtId="0" fontId="18" fillId="4" borderId="0" xfId="63" applyFont="1" applyFill="1"/>
    <xf numFmtId="0" fontId="19" fillId="4" borderId="0" xfId="63" applyFont="1" applyFill="1"/>
    <xf numFmtId="0" fontId="20" fillId="4" borderId="0" xfId="63" applyFont="1" applyFill="1"/>
    <xf numFmtId="0" fontId="27" fillId="4" borderId="0" xfId="63" applyFont="1" applyFill="1" applyAlignment="1">
      <alignment horizontal="center"/>
    </xf>
    <xf numFmtId="0" fontId="28" fillId="0" borderId="0" xfId="0" applyFont="1"/>
    <xf numFmtId="0" fontId="5" fillId="0" borderId="6" xfId="0" applyFont="1" applyBorder="1"/>
    <xf numFmtId="0" fontId="5" fillId="6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3" fillId="4" borderId="0" xfId="60" applyFont="1" applyFill="1" applyAlignment="1">
      <alignment horizontal="left" wrapText="1"/>
    </xf>
    <xf numFmtId="0" fontId="14" fillId="3" borderId="0" xfId="57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4" fillId="3" borderId="0" xfId="57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3" fillId="3" borderId="0" xfId="57" applyFont="1" applyFill="1" applyAlignment="1">
      <alignment horizontal="center" vertical="center"/>
    </xf>
    <xf numFmtId="0" fontId="28" fillId="0" borderId="0" xfId="0" applyFont="1" applyAlignment="1">
      <alignment horizontal="center" textRotation="90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/>
    </xf>
    <xf numFmtId="0" fontId="29" fillId="5" borderId="0" xfId="57" quotePrefix="1" applyFont="1" applyFill="1" applyAlignment="1" applyProtection="1">
      <alignment horizontal="center" vertical="center"/>
    </xf>
    <xf numFmtId="0" fontId="30" fillId="4" borderId="0" xfId="57" applyFont="1" applyFill="1" applyAlignment="1">
      <alignment horizontal="left"/>
    </xf>
    <xf numFmtId="0" fontId="30" fillId="4" borderId="0" xfId="57" applyFont="1" applyFill="1" applyAlignment="1">
      <alignment horizontal="right"/>
    </xf>
    <xf numFmtId="0" fontId="13" fillId="3" borderId="0" xfId="57" applyFont="1" applyFill="1" applyAlignment="1">
      <alignment horizontal="center" vertical="center" wrapText="1"/>
    </xf>
  </cellXfs>
  <cellStyles count="8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1" builtinId="9" hidden="1"/>
    <cellStyle name="Followed Hyperlink" xfId="62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/>
    <cellStyle name="Hyperlink 2" xfId="60"/>
    <cellStyle name="Normal" xfId="0" builtinId="0"/>
    <cellStyle name="Normal 2" xfId="59"/>
    <cellStyle name="Normal 3" xfId="63"/>
  </cellStyles>
  <dxfs count="0"/>
  <tableStyles count="0" defaultTableStyle="TableStyleMedium9" defaultPivotStyle="PivotStyleMedium4"/>
  <colors>
    <mruColors>
      <color rgb="FFCF1F1D"/>
    </mru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Relationship Id="rId2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393700</xdr:colOff>
      <xdr:row>4</xdr:row>
      <xdr:rowOff>0</xdr:rowOff>
    </xdr:from>
    <xdr:to>
      <xdr:col>7</xdr:col>
      <xdr:colOff>457200</xdr:colOff>
      <xdr:row>13</xdr:row>
      <xdr:rowOff>0</xdr:rowOff>
    </xdr:to>
    <xdr:pic>
      <xdr:nvPicPr>
        <xdr:cNvPr id="2" name="Picture 1" descr="Flag green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1200" y="990600"/>
          <a:ext cx="1714500" cy="1714500"/>
        </a:xfrm>
        <a:prstGeom prst="rect">
          <a:avLst/>
        </a:prstGeom>
      </xdr:spPr>
    </xdr:pic>
    <xdr:clientData/>
  </xdr:twoCellAnchor>
  <xdr:twoCellAnchor editAs="oneCell">
    <xdr:from>
      <xdr:col>4</xdr:col>
      <xdr:colOff>423556</xdr:colOff>
      <xdr:row>23</xdr:row>
      <xdr:rowOff>0</xdr:rowOff>
    </xdr:from>
    <xdr:to>
      <xdr:col>6</xdr:col>
      <xdr:colOff>0</xdr:colOff>
      <xdr:row>25</xdr:row>
      <xdr:rowOff>48453</xdr:rowOff>
    </xdr:to>
    <xdr:pic>
      <xdr:nvPicPr>
        <xdr:cNvPr id="3" name="Picture 2" descr="by-nc-sa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5556" y="2895600"/>
          <a:ext cx="1227444" cy="42945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117164</xdr:colOff>
      <xdr:row>2</xdr:row>
      <xdr:rowOff>285200</xdr:rowOff>
    </xdr:from>
    <xdr:to>
      <xdr:col>20</xdr:col>
      <xdr:colOff>0</xdr:colOff>
      <xdr:row>19</xdr:row>
      <xdr:rowOff>0</xdr:rowOff>
    </xdr:to>
    <xdr:pic>
      <xdr:nvPicPr>
        <xdr:cNvPr id="2" name="Picture 1" descr="1000px-Spider.svg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3" t="11428" r="6259" b="4762"/>
        <a:stretch/>
      </xdr:blipFill>
      <xdr:spPr>
        <a:xfrm>
          <a:off x="828364" y="996400"/>
          <a:ext cx="6283636" cy="5760000"/>
        </a:xfrm>
        <a:prstGeom prst="rect">
          <a:avLst/>
        </a:prstGeom>
      </xdr:spPr>
    </xdr:pic>
    <xdr:clientData/>
  </xdr:twoCellAnchor>
  <xdr:twoCellAnchor>
    <xdr:from>
      <xdr:col>7</xdr:col>
      <xdr:colOff>279400</xdr:colOff>
      <xdr:row>10</xdr:row>
      <xdr:rowOff>228600</xdr:rowOff>
    </xdr:from>
    <xdr:to>
      <xdr:col>10</xdr:col>
      <xdr:colOff>88900</xdr:colOff>
      <xdr:row>13</xdr:row>
      <xdr:rowOff>114300</xdr:rowOff>
    </xdr:to>
    <xdr:sp macro="" textlink="Spider_ans!tablenum">
      <xdr:nvSpPr>
        <xdr:cNvPr id="3" name="Oval 2"/>
        <xdr:cNvSpPr/>
      </xdr:nvSpPr>
      <xdr:spPr>
        <a:xfrm>
          <a:off x="2768600" y="3784600"/>
          <a:ext cx="876300" cy="952500"/>
        </a:xfrm>
        <a:prstGeom prst="ellipse">
          <a:avLst/>
        </a:prstGeom>
        <a:gradFill flip="none" rotWithShape="1">
          <a:gsLst>
            <a:gs pos="40000">
              <a:srgbClr val="CF1F1D"/>
            </a:gs>
            <a:gs pos="100000">
              <a:schemeClr val="tx1"/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fld id="{0F393655-21CC-064C-B35A-FAFFCCCC8C48}" type="TxLink">
            <a:rPr lang="en-US" sz="4000" b="1">
              <a:effectLst>
                <a:outerShdw blurRad="50800" dist="38100" dir="2700000" algn="tl" rotWithShape="0">
                  <a:srgbClr val="000000">
                    <a:alpha val="43000"/>
                  </a:srgbClr>
                </a:outerShdw>
              </a:effectLst>
              <a:latin typeface="Calibri"/>
              <a:cs typeface="Calibri"/>
            </a:rPr>
            <a:pPr algn="ctr"/>
            <a:t>5</a:t>
          </a:fld>
          <a:endParaRPr lang="en-US" sz="4000" b="1"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  <a:latin typeface="Calibri"/>
            <a:cs typeface="Calibri"/>
          </a:endParaRPr>
        </a:p>
      </xdr:txBody>
    </xdr:sp>
    <xdr:clientData/>
  </xdr:twoCellAnchor>
  <xdr:twoCellAnchor>
    <xdr:from>
      <xdr:col>6</xdr:col>
      <xdr:colOff>257451</xdr:colOff>
      <xdr:row>0</xdr:row>
      <xdr:rowOff>295510</xdr:rowOff>
    </xdr:from>
    <xdr:to>
      <xdr:col>11</xdr:col>
      <xdr:colOff>64515</xdr:colOff>
      <xdr:row>4</xdr:row>
      <xdr:rowOff>167561</xdr:rowOff>
    </xdr:to>
    <xdr:sp macro="" textlink="">
      <xdr:nvSpPr>
        <xdr:cNvPr id="4" name="Circular Arrow 3"/>
        <xdr:cNvSpPr/>
      </xdr:nvSpPr>
      <xdr:spPr>
        <a:xfrm rot="19926946">
          <a:off x="2391051" y="295510"/>
          <a:ext cx="1585064" cy="1294451"/>
        </a:xfrm>
        <a:prstGeom prst="circularArrow">
          <a:avLst>
            <a:gd name="adj1" fmla="val 12500"/>
            <a:gd name="adj2" fmla="val 1142319"/>
            <a:gd name="adj3" fmla="val 20457681"/>
            <a:gd name="adj4" fmla="val 15992566"/>
            <a:gd name="adj5" fmla="val 12500"/>
          </a:avLst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117164</xdr:colOff>
      <xdr:row>2</xdr:row>
      <xdr:rowOff>285200</xdr:rowOff>
    </xdr:from>
    <xdr:to>
      <xdr:col>20</xdr:col>
      <xdr:colOff>0</xdr:colOff>
      <xdr:row>19</xdr:row>
      <xdr:rowOff>0</xdr:rowOff>
    </xdr:to>
    <xdr:pic>
      <xdr:nvPicPr>
        <xdr:cNvPr id="2" name="Picture 1" descr="1000px-Spider.svg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3" t="11428" r="6259" b="4762"/>
        <a:stretch/>
      </xdr:blipFill>
      <xdr:spPr>
        <a:xfrm>
          <a:off x="828364" y="996400"/>
          <a:ext cx="6283636" cy="5760000"/>
        </a:xfrm>
        <a:prstGeom prst="rect">
          <a:avLst/>
        </a:prstGeom>
      </xdr:spPr>
    </xdr:pic>
    <xdr:clientData/>
  </xdr:twoCellAnchor>
  <xdr:twoCellAnchor>
    <xdr:from>
      <xdr:col>7</xdr:col>
      <xdr:colOff>279400</xdr:colOff>
      <xdr:row>10</xdr:row>
      <xdr:rowOff>228600</xdr:rowOff>
    </xdr:from>
    <xdr:to>
      <xdr:col>10</xdr:col>
      <xdr:colOff>88900</xdr:colOff>
      <xdr:row>13</xdr:row>
      <xdr:rowOff>114300</xdr:rowOff>
    </xdr:to>
    <xdr:sp macro="" textlink="Spider_ans!tablenum">
      <xdr:nvSpPr>
        <xdr:cNvPr id="3" name="Oval 2"/>
        <xdr:cNvSpPr/>
      </xdr:nvSpPr>
      <xdr:spPr>
        <a:xfrm>
          <a:off x="2768600" y="3784600"/>
          <a:ext cx="876300" cy="952500"/>
        </a:xfrm>
        <a:prstGeom prst="ellipse">
          <a:avLst/>
        </a:prstGeom>
        <a:gradFill flip="none" rotWithShape="1">
          <a:gsLst>
            <a:gs pos="40000">
              <a:srgbClr val="CF1F1D"/>
            </a:gs>
            <a:gs pos="100000">
              <a:schemeClr val="tx1"/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fld id="{0F393655-21CC-064C-B35A-FAFFCCCC8C48}" type="TxLink">
            <a:rPr lang="en-US" sz="4000" b="1">
              <a:effectLst>
                <a:outerShdw blurRad="50800" dist="38100" dir="2700000" algn="tl" rotWithShape="0">
                  <a:srgbClr val="000000">
                    <a:alpha val="43000"/>
                  </a:srgbClr>
                </a:outerShdw>
              </a:effectLst>
              <a:latin typeface="Calibri"/>
              <a:cs typeface="Calibri"/>
            </a:rPr>
            <a:pPr algn="ctr"/>
            <a:t>5</a:t>
          </a:fld>
          <a:endParaRPr lang="en-US" sz="4000" b="1"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  <a:latin typeface="Calibri"/>
            <a:cs typeface="Calibri"/>
          </a:endParaRPr>
        </a:p>
      </xdr:txBody>
    </xdr:sp>
    <xdr:clientData/>
  </xdr:twoCellAnchor>
  <xdr:twoCellAnchor>
    <xdr:from>
      <xdr:col>6</xdr:col>
      <xdr:colOff>257451</xdr:colOff>
      <xdr:row>0</xdr:row>
      <xdr:rowOff>295510</xdr:rowOff>
    </xdr:from>
    <xdr:to>
      <xdr:col>11</xdr:col>
      <xdr:colOff>64515</xdr:colOff>
      <xdr:row>4</xdr:row>
      <xdr:rowOff>167561</xdr:rowOff>
    </xdr:to>
    <xdr:sp macro="" textlink="">
      <xdr:nvSpPr>
        <xdr:cNvPr id="4" name="Circular Arrow 3"/>
        <xdr:cNvSpPr/>
      </xdr:nvSpPr>
      <xdr:spPr>
        <a:xfrm rot="19926946">
          <a:off x="2391051" y="295510"/>
          <a:ext cx="1585064" cy="1294451"/>
        </a:xfrm>
        <a:prstGeom prst="circularArrow">
          <a:avLst>
            <a:gd name="adj1" fmla="val 12500"/>
            <a:gd name="adj2" fmla="val 1142319"/>
            <a:gd name="adj3" fmla="val 20457681"/>
            <a:gd name="adj4" fmla="val 15992566"/>
            <a:gd name="adj5" fmla="val 12500"/>
          </a:avLst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117164</xdr:colOff>
      <xdr:row>2</xdr:row>
      <xdr:rowOff>285200</xdr:rowOff>
    </xdr:from>
    <xdr:to>
      <xdr:col>20</xdr:col>
      <xdr:colOff>0</xdr:colOff>
      <xdr:row>19</xdr:row>
      <xdr:rowOff>0</xdr:rowOff>
    </xdr:to>
    <xdr:pic>
      <xdr:nvPicPr>
        <xdr:cNvPr id="2" name="Picture 1" descr="1000px-Spider.svg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3" t="11428" r="6259" b="4762"/>
        <a:stretch/>
      </xdr:blipFill>
      <xdr:spPr>
        <a:xfrm>
          <a:off x="828364" y="996400"/>
          <a:ext cx="6283636" cy="5760000"/>
        </a:xfrm>
        <a:prstGeom prst="rect">
          <a:avLst/>
        </a:prstGeom>
      </xdr:spPr>
    </xdr:pic>
    <xdr:clientData/>
  </xdr:twoCellAnchor>
  <xdr:twoCellAnchor>
    <xdr:from>
      <xdr:col>7</xdr:col>
      <xdr:colOff>279400</xdr:colOff>
      <xdr:row>10</xdr:row>
      <xdr:rowOff>228600</xdr:rowOff>
    </xdr:from>
    <xdr:to>
      <xdr:col>10</xdr:col>
      <xdr:colOff>88900</xdr:colOff>
      <xdr:row>13</xdr:row>
      <xdr:rowOff>114300</xdr:rowOff>
    </xdr:to>
    <xdr:sp macro="" textlink="tablenum">
      <xdr:nvSpPr>
        <xdr:cNvPr id="3" name="Oval 2"/>
        <xdr:cNvSpPr/>
      </xdr:nvSpPr>
      <xdr:spPr>
        <a:xfrm>
          <a:off x="2768600" y="3784600"/>
          <a:ext cx="876300" cy="952500"/>
        </a:xfrm>
        <a:prstGeom prst="ellipse">
          <a:avLst/>
        </a:prstGeom>
        <a:gradFill flip="none" rotWithShape="1">
          <a:gsLst>
            <a:gs pos="40000">
              <a:srgbClr val="CF1F1D"/>
            </a:gs>
            <a:gs pos="100000">
              <a:schemeClr val="tx1"/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fld id="{962B69F1-594F-1D4A-BA91-AC7EC00DDA4D}" type="TxLink">
            <a:rPr lang="en-US" sz="4000" b="1">
              <a:effectLst>
                <a:outerShdw blurRad="50800" dist="38100" dir="2700000" algn="tl" rotWithShape="0">
                  <a:srgbClr val="000000">
                    <a:alpha val="43000"/>
                  </a:srgbClr>
                </a:outerShdw>
              </a:effectLst>
              <a:latin typeface="Calibri"/>
              <a:cs typeface="Calibri"/>
            </a:rPr>
            <a:pPr algn="ctr"/>
            <a:t>5</a:t>
          </a:fld>
          <a:endParaRPr lang="en-US" sz="4000" b="1"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  <a:latin typeface="Calibri"/>
            <a:cs typeface="Calibri"/>
          </a:endParaRPr>
        </a:p>
      </xdr:txBody>
    </xdr:sp>
    <xdr:clientData/>
  </xdr:twoCellAnchor>
  <xdr:twoCellAnchor>
    <xdr:from>
      <xdr:col>6</xdr:col>
      <xdr:colOff>257451</xdr:colOff>
      <xdr:row>0</xdr:row>
      <xdr:rowOff>295510</xdr:rowOff>
    </xdr:from>
    <xdr:to>
      <xdr:col>11</xdr:col>
      <xdr:colOff>64515</xdr:colOff>
      <xdr:row>4</xdr:row>
      <xdr:rowOff>167561</xdr:rowOff>
    </xdr:to>
    <xdr:sp macro="" textlink="">
      <xdr:nvSpPr>
        <xdr:cNvPr id="4" name="Circular Arrow 3"/>
        <xdr:cNvSpPr/>
      </xdr:nvSpPr>
      <xdr:spPr>
        <a:xfrm rot="19926946">
          <a:off x="2391051" y="295510"/>
          <a:ext cx="1585064" cy="1294451"/>
        </a:xfrm>
        <a:prstGeom prst="circularArrow">
          <a:avLst>
            <a:gd name="adj1" fmla="val 12500"/>
            <a:gd name="adj2" fmla="val 1142319"/>
            <a:gd name="adj3" fmla="val 20457681"/>
            <a:gd name="adj4" fmla="val 15992566"/>
            <a:gd name="adj5" fmla="val 12500"/>
          </a:avLst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423556</xdr:colOff>
      <xdr:row>14</xdr:row>
      <xdr:rowOff>0</xdr:rowOff>
    </xdr:from>
    <xdr:to>
      <xdr:col>6</xdr:col>
      <xdr:colOff>0</xdr:colOff>
      <xdr:row>16</xdr:row>
      <xdr:rowOff>48453</xdr:rowOff>
    </xdr:to>
    <xdr:pic>
      <xdr:nvPicPr>
        <xdr:cNvPr id="2" name="Picture 1" descr="by-nc-sa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5556" y="2895600"/>
          <a:ext cx="1227444" cy="4294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117164</xdr:colOff>
      <xdr:row>2</xdr:row>
      <xdr:rowOff>285200</xdr:rowOff>
    </xdr:from>
    <xdr:to>
      <xdr:col>20</xdr:col>
      <xdr:colOff>0</xdr:colOff>
      <xdr:row>19</xdr:row>
      <xdr:rowOff>0</xdr:rowOff>
    </xdr:to>
    <xdr:pic>
      <xdr:nvPicPr>
        <xdr:cNvPr id="2" name="Picture 1" descr="1000px-Spider.svg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3" t="11428" r="6259" b="4762"/>
        <a:stretch/>
      </xdr:blipFill>
      <xdr:spPr>
        <a:xfrm>
          <a:off x="828364" y="996400"/>
          <a:ext cx="6283636" cy="5760000"/>
        </a:xfrm>
        <a:prstGeom prst="rect">
          <a:avLst/>
        </a:prstGeom>
      </xdr:spPr>
    </xdr:pic>
    <xdr:clientData/>
  </xdr:twoCellAnchor>
  <xdr:twoCellAnchor>
    <xdr:from>
      <xdr:col>7</xdr:col>
      <xdr:colOff>279400</xdr:colOff>
      <xdr:row>10</xdr:row>
      <xdr:rowOff>228600</xdr:rowOff>
    </xdr:from>
    <xdr:to>
      <xdr:col>10</xdr:col>
      <xdr:colOff>88900</xdr:colOff>
      <xdr:row>13</xdr:row>
      <xdr:rowOff>114300</xdr:rowOff>
    </xdr:to>
    <xdr:sp macro="" textlink="Spider_ans!tablenum">
      <xdr:nvSpPr>
        <xdr:cNvPr id="4" name="Oval 3"/>
        <xdr:cNvSpPr/>
      </xdr:nvSpPr>
      <xdr:spPr>
        <a:xfrm>
          <a:off x="2768600" y="3784600"/>
          <a:ext cx="876300" cy="952500"/>
        </a:xfrm>
        <a:prstGeom prst="ellipse">
          <a:avLst/>
        </a:prstGeom>
        <a:gradFill flip="none" rotWithShape="1">
          <a:gsLst>
            <a:gs pos="40000">
              <a:srgbClr val="CF1F1D"/>
            </a:gs>
            <a:gs pos="100000">
              <a:schemeClr val="tx1"/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fld id="{0F393655-21CC-064C-B35A-FAFFCCCC8C48}" type="TxLink">
            <a:rPr lang="en-US" sz="4000" b="1">
              <a:effectLst>
                <a:outerShdw blurRad="50800" dist="38100" dir="2700000" algn="tl" rotWithShape="0">
                  <a:srgbClr val="000000">
                    <a:alpha val="43000"/>
                  </a:srgbClr>
                </a:outerShdw>
              </a:effectLst>
              <a:latin typeface="Calibri"/>
              <a:cs typeface="Calibri"/>
            </a:rPr>
            <a:pPr algn="ctr"/>
            <a:t>5</a:t>
          </a:fld>
          <a:endParaRPr lang="en-US" sz="4000" b="1"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  <a:latin typeface="Calibri"/>
            <a:cs typeface="Calibri"/>
          </a:endParaRPr>
        </a:p>
      </xdr:txBody>
    </xdr:sp>
    <xdr:clientData/>
  </xdr:twoCellAnchor>
  <xdr:twoCellAnchor>
    <xdr:from>
      <xdr:col>6</xdr:col>
      <xdr:colOff>257451</xdr:colOff>
      <xdr:row>0</xdr:row>
      <xdr:rowOff>295510</xdr:rowOff>
    </xdr:from>
    <xdr:to>
      <xdr:col>11</xdr:col>
      <xdr:colOff>64515</xdr:colOff>
      <xdr:row>4</xdr:row>
      <xdr:rowOff>167561</xdr:rowOff>
    </xdr:to>
    <xdr:sp macro="" textlink="">
      <xdr:nvSpPr>
        <xdr:cNvPr id="6" name="Circular Arrow 5"/>
        <xdr:cNvSpPr/>
      </xdr:nvSpPr>
      <xdr:spPr>
        <a:xfrm rot="19926946">
          <a:off x="2391051" y="295510"/>
          <a:ext cx="1585064" cy="1294451"/>
        </a:xfrm>
        <a:prstGeom prst="circularArrow">
          <a:avLst>
            <a:gd name="adj1" fmla="val 12500"/>
            <a:gd name="adj2" fmla="val 1142319"/>
            <a:gd name="adj3" fmla="val 20457681"/>
            <a:gd name="adj4" fmla="val 15992566"/>
            <a:gd name="adj5" fmla="val 12500"/>
          </a:avLst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117164</xdr:colOff>
      <xdr:row>2</xdr:row>
      <xdr:rowOff>285200</xdr:rowOff>
    </xdr:from>
    <xdr:to>
      <xdr:col>20</xdr:col>
      <xdr:colOff>0</xdr:colOff>
      <xdr:row>19</xdr:row>
      <xdr:rowOff>0</xdr:rowOff>
    </xdr:to>
    <xdr:pic>
      <xdr:nvPicPr>
        <xdr:cNvPr id="2" name="Picture 1" descr="1000px-Spider.svg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3" t="11428" r="6259" b="4762"/>
        <a:stretch/>
      </xdr:blipFill>
      <xdr:spPr>
        <a:xfrm>
          <a:off x="828364" y="996400"/>
          <a:ext cx="6283636" cy="5760000"/>
        </a:xfrm>
        <a:prstGeom prst="rect">
          <a:avLst/>
        </a:prstGeom>
      </xdr:spPr>
    </xdr:pic>
    <xdr:clientData/>
  </xdr:twoCellAnchor>
  <xdr:twoCellAnchor>
    <xdr:from>
      <xdr:col>7</xdr:col>
      <xdr:colOff>279400</xdr:colOff>
      <xdr:row>10</xdr:row>
      <xdr:rowOff>228600</xdr:rowOff>
    </xdr:from>
    <xdr:to>
      <xdr:col>10</xdr:col>
      <xdr:colOff>88900</xdr:colOff>
      <xdr:row>13</xdr:row>
      <xdr:rowOff>114300</xdr:rowOff>
    </xdr:to>
    <xdr:sp macro="" textlink="Spider_ans!tablenum">
      <xdr:nvSpPr>
        <xdr:cNvPr id="3" name="Oval 2"/>
        <xdr:cNvSpPr/>
      </xdr:nvSpPr>
      <xdr:spPr>
        <a:xfrm>
          <a:off x="2768600" y="3784600"/>
          <a:ext cx="876300" cy="952500"/>
        </a:xfrm>
        <a:prstGeom prst="ellipse">
          <a:avLst/>
        </a:prstGeom>
        <a:gradFill flip="none" rotWithShape="1">
          <a:gsLst>
            <a:gs pos="40000">
              <a:srgbClr val="CF1F1D"/>
            </a:gs>
            <a:gs pos="100000">
              <a:schemeClr val="tx1"/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fld id="{0F393655-21CC-064C-B35A-FAFFCCCC8C48}" type="TxLink">
            <a:rPr lang="en-US" sz="4000" b="1">
              <a:effectLst>
                <a:outerShdw blurRad="50800" dist="38100" dir="2700000" algn="tl" rotWithShape="0">
                  <a:srgbClr val="000000">
                    <a:alpha val="43000"/>
                  </a:srgbClr>
                </a:outerShdw>
              </a:effectLst>
              <a:latin typeface="Calibri"/>
              <a:cs typeface="Calibri"/>
            </a:rPr>
            <a:pPr algn="ctr"/>
            <a:t>5</a:t>
          </a:fld>
          <a:endParaRPr lang="en-US" sz="4000" b="1"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  <a:latin typeface="Calibri"/>
            <a:cs typeface="Calibri"/>
          </a:endParaRPr>
        </a:p>
      </xdr:txBody>
    </xdr:sp>
    <xdr:clientData/>
  </xdr:twoCellAnchor>
  <xdr:twoCellAnchor>
    <xdr:from>
      <xdr:col>6</xdr:col>
      <xdr:colOff>257451</xdr:colOff>
      <xdr:row>0</xdr:row>
      <xdr:rowOff>295510</xdr:rowOff>
    </xdr:from>
    <xdr:to>
      <xdr:col>11</xdr:col>
      <xdr:colOff>64515</xdr:colOff>
      <xdr:row>4</xdr:row>
      <xdr:rowOff>167561</xdr:rowOff>
    </xdr:to>
    <xdr:sp macro="" textlink="">
      <xdr:nvSpPr>
        <xdr:cNvPr id="4" name="Circular Arrow 3"/>
        <xdr:cNvSpPr/>
      </xdr:nvSpPr>
      <xdr:spPr>
        <a:xfrm rot="19926946">
          <a:off x="2391051" y="295510"/>
          <a:ext cx="1585064" cy="1294451"/>
        </a:xfrm>
        <a:prstGeom prst="circularArrow">
          <a:avLst>
            <a:gd name="adj1" fmla="val 12500"/>
            <a:gd name="adj2" fmla="val 1142319"/>
            <a:gd name="adj3" fmla="val 20457681"/>
            <a:gd name="adj4" fmla="val 15992566"/>
            <a:gd name="adj5" fmla="val 12500"/>
          </a:avLst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117164</xdr:colOff>
      <xdr:row>2</xdr:row>
      <xdr:rowOff>285200</xdr:rowOff>
    </xdr:from>
    <xdr:to>
      <xdr:col>20</xdr:col>
      <xdr:colOff>0</xdr:colOff>
      <xdr:row>19</xdr:row>
      <xdr:rowOff>0</xdr:rowOff>
    </xdr:to>
    <xdr:pic>
      <xdr:nvPicPr>
        <xdr:cNvPr id="2" name="Picture 1" descr="1000px-Spider.svg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3" t="11428" r="6259" b="4762"/>
        <a:stretch/>
      </xdr:blipFill>
      <xdr:spPr>
        <a:xfrm>
          <a:off x="828364" y="996400"/>
          <a:ext cx="6283636" cy="5760000"/>
        </a:xfrm>
        <a:prstGeom prst="rect">
          <a:avLst/>
        </a:prstGeom>
      </xdr:spPr>
    </xdr:pic>
    <xdr:clientData/>
  </xdr:twoCellAnchor>
  <xdr:twoCellAnchor>
    <xdr:from>
      <xdr:col>7</xdr:col>
      <xdr:colOff>279400</xdr:colOff>
      <xdr:row>10</xdr:row>
      <xdr:rowOff>228600</xdr:rowOff>
    </xdr:from>
    <xdr:to>
      <xdr:col>10</xdr:col>
      <xdr:colOff>88900</xdr:colOff>
      <xdr:row>13</xdr:row>
      <xdr:rowOff>114300</xdr:rowOff>
    </xdr:to>
    <xdr:sp macro="" textlink="Spider_ans!tablenum">
      <xdr:nvSpPr>
        <xdr:cNvPr id="3" name="Oval 2"/>
        <xdr:cNvSpPr/>
      </xdr:nvSpPr>
      <xdr:spPr>
        <a:xfrm>
          <a:off x="2768600" y="3784600"/>
          <a:ext cx="876300" cy="952500"/>
        </a:xfrm>
        <a:prstGeom prst="ellipse">
          <a:avLst/>
        </a:prstGeom>
        <a:gradFill flip="none" rotWithShape="1">
          <a:gsLst>
            <a:gs pos="40000">
              <a:srgbClr val="CF1F1D"/>
            </a:gs>
            <a:gs pos="100000">
              <a:schemeClr val="tx1"/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fld id="{0F393655-21CC-064C-B35A-FAFFCCCC8C48}" type="TxLink">
            <a:rPr lang="en-US" sz="4000" b="1">
              <a:effectLst>
                <a:outerShdw blurRad="50800" dist="38100" dir="2700000" algn="tl" rotWithShape="0">
                  <a:srgbClr val="000000">
                    <a:alpha val="43000"/>
                  </a:srgbClr>
                </a:outerShdw>
              </a:effectLst>
              <a:latin typeface="Calibri"/>
              <a:cs typeface="Calibri"/>
            </a:rPr>
            <a:pPr algn="ctr"/>
            <a:t>5</a:t>
          </a:fld>
          <a:endParaRPr lang="en-US" sz="4000" b="1"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  <a:latin typeface="Calibri"/>
            <a:cs typeface="Calibri"/>
          </a:endParaRPr>
        </a:p>
      </xdr:txBody>
    </xdr:sp>
    <xdr:clientData/>
  </xdr:twoCellAnchor>
  <xdr:twoCellAnchor>
    <xdr:from>
      <xdr:col>6</xdr:col>
      <xdr:colOff>257451</xdr:colOff>
      <xdr:row>0</xdr:row>
      <xdr:rowOff>295510</xdr:rowOff>
    </xdr:from>
    <xdr:to>
      <xdr:col>11</xdr:col>
      <xdr:colOff>64515</xdr:colOff>
      <xdr:row>4</xdr:row>
      <xdr:rowOff>167561</xdr:rowOff>
    </xdr:to>
    <xdr:sp macro="" textlink="">
      <xdr:nvSpPr>
        <xdr:cNvPr id="4" name="Circular Arrow 3"/>
        <xdr:cNvSpPr/>
      </xdr:nvSpPr>
      <xdr:spPr>
        <a:xfrm rot="19926946">
          <a:off x="2391051" y="295510"/>
          <a:ext cx="1585064" cy="1294451"/>
        </a:xfrm>
        <a:prstGeom prst="circularArrow">
          <a:avLst>
            <a:gd name="adj1" fmla="val 12500"/>
            <a:gd name="adj2" fmla="val 1142319"/>
            <a:gd name="adj3" fmla="val 20457681"/>
            <a:gd name="adj4" fmla="val 15992566"/>
            <a:gd name="adj5" fmla="val 12500"/>
          </a:avLst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117164</xdr:colOff>
      <xdr:row>2</xdr:row>
      <xdr:rowOff>285200</xdr:rowOff>
    </xdr:from>
    <xdr:to>
      <xdr:col>20</xdr:col>
      <xdr:colOff>0</xdr:colOff>
      <xdr:row>19</xdr:row>
      <xdr:rowOff>0</xdr:rowOff>
    </xdr:to>
    <xdr:pic>
      <xdr:nvPicPr>
        <xdr:cNvPr id="2" name="Picture 1" descr="1000px-Spider.svg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3" t="11428" r="6259" b="4762"/>
        <a:stretch/>
      </xdr:blipFill>
      <xdr:spPr>
        <a:xfrm>
          <a:off x="828364" y="996400"/>
          <a:ext cx="6283636" cy="5760000"/>
        </a:xfrm>
        <a:prstGeom prst="rect">
          <a:avLst/>
        </a:prstGeom>
      </xdr:spPr>
    </xdr:pic>
    <xdr:clientData/>
  </xdr:twoCellAnchor>
  <xdr:twoCellAnchor>
    <xdr:from>
      <xdr:col>7</xdr:col>
      <xdr:colOff>279400</xdr:colOff>
      <xdr:row>10</xdr:row>
      <xdr:rowOff>228600</xdr:rowOff>
    </xdr:from>
    <xdr:to>
      <xdr:col>10</xdr:col>
      <xdr:colOff>88900</xdr:colOff>
      <xdr:row>13</xdr:row>
      <xdr:rowOff>114300</xdr:rowOff>
    </xdr:to>
    <xdr:sp macro="" textlink="Spider_ans!tablenum">
      <xdr:nvSpPr>
        <xdr:cNvPr id="3" name="Oval 2"/>
        <xdr:cNvSpPr/>
      </xdr:nvSpPr>
      <xdr:spPr>
        <a:xfrm>
          <a:off x="2768600" y="3784600"/>
          <a:ext cx="876300" cy="952500"/>
        </a:xfrm>
        <a:prstGeom prst="ellipse">
          <a:avLst/>
        </a:prstGeom>
        <a:gradFill flip="none" rotWithShape="1">
          <a:gsLst>
            <a:gs pos="40000">
              <a:srgbClr val="CF1F1D"/>
            </a:gs>
            <a:gs pos="100000">
              <a:schemeClr val="tx1"/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fld id="{0F393655-21CC-064C-B35A-FAFFCCCC8C48}" type="TxLink">
            <a:rPr lang="en-US" sz="4000" b="1">
              <a:effectLst>
                <a:outerShdw blurRad="50800" dist="38100" dir="2700000" algn="tl" rotWithShape="0">
                  <a:srgbClr val="000000">
                    <a:alpha val="43000"/>
                  </a:srgbClr>
                </a:outerShdw>
              </a:effectLst>
              <a:latin typeface="Calibri"/>
              <a:cs typeface="Calibri"/>
            </a:rPr>
            <a:pPr algn="ctr"/>
            <a:t>5</a:t>
          </a:fld>
          <a:endParaRPr lang="en-US" sz="4000" b="1"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  <a:latin typeface="Calibri"/>
            <a:cs typeface="Calibri"/>
          </a:endParaRPr>
        </a:p>
      </xdr:txBody>
    </xdr:sp>
    <xdr:clientData/>
  </xdr:twoCellAnchor>
  <xdr:twoCellAnchor>
    <xdr:from>
      <xdr:col>6</xdr:col>
      <xdr:colOff>257451</xdr:colOff>
      <xdr:row>0</xdr:row>
      <xdr:rowOff>295510</xdr:rowOff>
    </xdr:from>
    <xdr:to>
      <xdr:col>11</xdr:col>
      <xdr:colOff>64515</xdr:colOff>
      <xdr:row>4</xdr:row>
      <xdr:rowOff>167561</xdr:rowOff>
    </xdr:to>
    <xdr:sp macro="" textlink="">
      <xdr:nvSpPr>
        <xdr:cNvPr id="4" name="Circular Arrow 3"/>
        <xdr:cNvSpPr/>
      </xdr:nvSpPr>
      <xdr:spPr>
        <a:xfrm rot="19926946">
          <a:off x="2391051" y="295510"/>
          <a:ext cx="1585064" cy="1294451"/>
        </a:xfrm>
        <a:prstGeom prst="circularArrow">
          <a:avLst>
            <a:gd name="adj1" fmla="val 12500"/>
            <a:gd name="adj2" fmla="val 1142319"/>
            <a:gd name="adj3" fmla="val 20457681"/>
            <a:gd name="adj4" fmla="val 15992566"/>
            <a:gd name="adj5" fmla="val 12500"/>
          </a:avLst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117164</xdr:colOff>
      <xdr:row>2</xdr:row>
      <xdr:rowOff>285200</xdr:rowOff>
    </xdr:from>
    <xdr:to>
      <xdr:col>20</xdr:col>
      <xdr:colOff>0</xdr:colOff>
      <xdr:row>19</xdr:row>
      <xdr:rowOff>0</xdr:rowOff>
    </xdr:to>
    <xdr:pic>
      <xdr:nvPicPr>
        <xdr:cNvPr id="2" name="Picture 1" descr="1000px-Spider.svg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3" t="11428" r="6259" b="4762"/>
        <a:stretch/>
      </xdr:blipFill>
      <xdr:spPr>
        <a:xfrm>
          <a:off x="828364" y="996400"/>
          <a:ext cx="6283636" cy="5760000"/>
        </a:xfrm>
        <a:prstGeom prst="rect">
          <a:avLst/>
        </a:prstGeom>
      </xdr:spPr>
    </xdr:pic>
    <xdr:clientData/>
  </xdr:twoCellAnchor>
  <xdr:twoCellAnchor>
    <xdr:from>
      <xdr:col>7</xdr:col>
      <xdr:colOff>279400</xdr:colOff>
      <xdr:row>10</xdr:row>
      <xdr:rowOff>228600</xdr:rowOff>
    </xdr:from>
    <xdr:to>
      <xdr:col>10</xdr:col>
      <xdr:colOff>88900</xdr:colOff>
      <xdr:row>13</xdr:row>
      <xdr:rowOff>114300</xdr:rowOff>
    </xdr:to>
    <xdr:sp macro="" textlink="Spider_ans!tablenum">
      <xdr:nvSpPr>
        <xdr:cNvPr id="3" name="Oval 2"/>
        <xdr:cNvSpPr/>
      </xdr:nvSpPr>
      <xdr:spPr>
        <a:xfrm>
          <a:off x="2768600" y="3784600"/>
          <a:ext cx="876300" cy="952500"/>
        </a:xfrm>
        <a:prstGeom prst="ellipse">
          <a:avLst/>
        </a:prstGeom>
        <a:gradFill flip="none" rotWithShape="1">
          <a:gsLst>
            <a:gs pos="40000">
              <a:srgbClr val="CF1F1D"/>
            </a:gs>
            <a:gs pos="100000">
              <a:schemeClr val="tx1"/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fld id="{0F393655-21CC-064C-B35A-FAFFCCCC8C48}" type="TxLink">
            <a:rPr lang="en-US" sz="4000" b="1">
              <a:effectLst>
                <a:outerShdw blurRad="50800" dist="38100" dir="2700000" algn="tl" rotWithShape="0">
                  <a:srgbClr val="000000">
                    <a:alpha val="43000"/>
                  </a:srgbClr>
                </a:outerShdw>
              </a:effectLst>
              <a:latin typeface="Calibri"/>
              <a:cs typeface="Calibri"/>
            </a:rPr>
            <a:pPr algn="ctr"/>
            <a:t>5</a:t>
          </a:fld>
          <a:endParaRPr lang="en-US" sz="4000" b="1"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  <a:latin typeface="Calibri"/>
            <a:cs typeface="Calibri"/>
          </a:endParaRPr>
        </a:p>
      </xdr:txBody>
    </xdr:sp>
    <xdr:clientData/>
  </xdr:twoCellAnchor>
  <xdr:twoCellAnchor>
    <xdr:from>
      <xdr:col>6</xdr:col>
      <xdr:colOff>257451</xdr:colOff>
      <xdr:row>0</xdr:row>
      <xdr:rowOff>295510</xdr:rowOff>
    </xdr:from>
    <xdr:to>
      <xdr:col>11</xdr:col>
      <xdr:colOff>64515</xdr:colOff>
      <xdr:row>4</xdr:row>
      <xdr:rowOff>167561</xdr:rowOff>
    </xdr:to>
    <xdr:sp macro="" textlink="">
      <xdr:nvSpPr>
        <xdr:cNvPr id="4" name="Circular Arrow 3"/>
        <xdr:cNvSpPr/>
      </xdr:nvSpPr>
      <xdr:spPr>
        <a:xfrm rot="19926946">
          <a:off x="2391051" y="295510"/>
          <a:ext cx="1585064" cy="1294451"/>
        </a:xfrm>
        <a:prstGeom prst="circularArrow">
          <a:avLst>
            <a:gd name="adj1" fmla="val 12500"/>
            <a:gd name="adj2" fmla="val 1142319"/>
            <a:gd name="adj3" fmla="val 20457681"/>
            <a:gd name="adj4" fmla="val 15992566"/>
            <a:gd name="adj5" fmla="val 12500"/>
          </a:avLst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117164</xdr:colOff>
      <xdr:row>2</xdr:row>
      <xdr:rowOff>285200</xdr:rowOff>
    </xdr:from>
    <xdr:to>
      <xdr:col>20</xdr:col>
      <xdr:colOff>0</xdr:colOff>
      <xdr:row>19</xdr:row>
      <xdr:rowOff>0</xdr:rowOff>
    </xdr:to>
    <xdr:pic>
      <xdr:nvPicPr>
        <xdr:cNvPr id="2" name="Picture 1" descr="1000px-Spider.svg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3" t="11428" r="6259" b="4762"/>
        <a:stretch/>
      </xdr:blipFill>
      <xdr:spPr>
        <a:xfrm>
          <a:off x="828364" y="996400"/>
          <a:ext cx="6283636" cy="5760000"/>
        </a:xfrm>
        <a:prstGeom prst="rect">
          <a:avLst/>
        </a:prstGeom>
      </xdr:spPr>
    </xdr:pic>
    <xdr:clientData/>
  </xdr:twoCellAnchor>
  <xdr:twoCellAnchor>
    <xdr:from>
      <xdr:col>7</xdr:col>
      <xdr:colOff>279400</xdr:colOff>
      <xdr:row>10</xdr:row>
      <xdr:rowOff>228600</xdr:rowOff>
    </xdr:from>
    <xdr:to>
      <xdr:col>10</xdr:col>
      <xdr:colOff>88900</xdr:colOff>
      <xdr:row>13</xdr:row>
      <xdr:rowOff>114300</xdr:rowOff>
    </xdr:to>
    <xdr:sp macro="" textlink="Spider_ans!tablenum">
      <xdr:nvSpPr>
        <xdr:cNvPr id="3" name="Oval 2"/>
        <xdr:cNvSpPr/>
      </xdr:nvSpPr>
      <xdr:spPr>
        <a:xfrm>
          <a:off x="2768600" y="3784600"/>
          <a:ext cx="876300" cy="952500"/>
        </a:xfrm>
        <a:prstGeom prst="ellipse">
          <a:avLst/>
        </a:prstGeom>
        <a:gradFill flip="none" rotWithShape="1">
          <a:gsLst>
            <a:gs pos="40000">
              <a:srgbClr val="CF1F1D"/>
            </a:gs>
            <a:gs pos="100000">
              <a:schemeClr val="tx1"/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fld id="{0F393655-21CC-064C-B35A-FAFFCCCC8C48}" type="TxLink">
            <a:rPr lang="en-US" sz="4000" b="1">
              <a:effectLst>
                <a:outerShdw blurRad="50800" dist="38100" dir="2700000" algn="tl" rotWithShape="0">
                  <a:srgbClr val="000000">
                    <a:alpha val="43000"/>
                  </a:srgbClr>
                </a:outerShdw>
              </a:effectLst>
              <a:latin typeface="Calibri"/>
              <a:cs typeface="Calibri"/>
            </a:rPr>
            <a:pPr algn="ctr"/>
            <a:t>5</a:t>
          </a:fld>
          <a:endParaRPr lang="en-US" sz="4000" b="1"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  <a:latin typeface="Calibri"/>
            <a:cs typeface="Calibri"/>
          </a:endParaRPr>
        </a:p>
      </xdr:txBody>
    </xdr:sp>
    <xdr:clientData/>
  </xdr:twoCellAnchor>
  <xdr:twoCellAnchor>
    <xdr:from>
      <xdr:col>6</xdr:col>
      <xdr:colOff>257451</xdr:colOff>
      <xdr:row>0</xdr:row>
      <xdr:rowOff>295510</xdr:rowOff>
    </xdr:from>
    <xdr:to>
      <xdr:col>11</xdr:col>
      <xdr:colOff>64515</xdr:colOff>
      <xdr:row>4</xdr:row>
      <xdr:rowOff>167561</xdr:rowOff>
    </xdr:to>
    <xdr:sp macro="" textlink="">
      <xdr:nvSpPr>
        <xdr:cNvPr id="4" name="Circular Arrow 3"/>
        <xdr:cNvSpPr/>
      </xdr:nvSpPr>
      <xdr:spPr>
        <a:xfrm rot="19926946">
          <a:off x="2391051" y="295510"/>
          <a:ext cx="1585064" cy="1294451"/>
        </a:xfrm>
        <a:prstGeom prst="circularArrow">
          <a:avLst>
            <a:gd name="adj1" fmla="val 12500"/>
            <a:gd name="adj2" fmla="val 1142319"/>
            <a:gd name="adj3" fmla="val 20457681"/>
            <a:gd name="adj4" fmla="val 15992566"/>
            <a:gd name="adj5" fmla="val 12500"/>
          </a:avLst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117164</xdr:colOff>
      <xdr:row>2</xdr:row>
      <xdr:rowOff>285200</xdr:rowOff>
    </xdr:from>
    <xdr:to>
      <xdr:col>20</xdr:col>
      <xdr:colOff>0</xdr:colOff>
      <xdr:row>19</xdr:row>
      <xdr:rowOff>0</xdr:rowOff>
    </xdr:to>
    <xdr:pic>
      <xdr:nvPicPr>
        <xdr:cNvPr id="2" name="Picture 1" descr="1000px-Spider.svg.p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3" t="11428" r="6259" b="4762"/>
        <a:stretch/>
      </xdr:blipFill>
      <xdr:spPr>
        <a:xfrm>
          <a:off x="828364" y="996400"/>
          <a:ext cx="6283636" cy="5760000"/>
        </a:xfrm>
        <a:prstGeom prst="rect">
          <a:avLst/>
        </a:prstGeom>
      </xdr:spPr>
    </xdr:pic>
    <xdr:clientData/>
  </xdr:twoCellAnchor>
  <xdr:twoCellAnchor>
    <xdr:from>
      <xdr:col>7</xdr:col>
      <xdr:colOff>279400</xdr:colOff>
      <xdr:row>10</xdr:row>
      <xdr:rowOff>228600</xdr:rowOff>
    </xdr:from>
    <xdr:to>
      <xdr:col>10</xdr:col>
      <xdr:colOff>88900</xdr:colOff>
      <xdr:row>13</xdr:row>
      <xdr:rowOff>114300</xdr:rowOff>
    </xdr:to>
    <xdr:sp macro="" textlink="Spider_ans!tablenum">
      <xdr:nvSpPr>
        <xdr:cNvPr id="3" name="Oval 2"/>
        <xdr:cNvSpPr/>
      </xdr:nvSpPr>
      <xdr:spPr>
        <a:xfrm>
          <a:off x="2768600" y="3784600"/>
          <a:ext cx="876300" cy="952500"/>
        </a:xfrm>
        <a:prstGeom prst="ellipse">
          <a:avLst/>
        </a:prstGeom>
        <a:gradFill flip="none" rotWithShape="1">
          <a:gsLst>
            <a:gs pos="40000">
              <a:srgbClr val="CF1F1D"/>
            </a:gs>
            <a:gs pos="100000">
              <a:schemeClr val="tx1"/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fld id="{0F393655-21CC-064C-B35A-FAFFCCCC8C48}" type="TxLink">
            <a:rPr lang="en-US" sz="4000" b="1">
              <a:effectLst>
                <a:outerShdw blurRad="50800" dist="38100" dir="2700000" algn="tl" rotWithShape="0">
                  <a:srgbClr val="000000">
                    <a:alpha val="43000"/>
                  </a:srgbClr>
                </a:outerShdw>
              </a:effectLst>
              <a:latin typeface="Calibri"/>
              <a:cs typeface="Calibri"/>
            </a:rPr>
            <a:pPr algn="ctr"/>
            <a:t>5</a:t>
          </a:fld>
          <a:endParaRPr lang="en-US" sz="4000" b="1"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  <a:latin typeface="Calibri"/>
            <a:cs typeface="Calibri"/>
          </a:endParaRPr>
        </a:p>
      </xdr:txBody>
    </xdr:sp>
    <xdr:clientData/>
  </xdr:twoCellAnchor>
  <xdr:twoCellAnchor>
    <xdr:from>
      <xdr:col>6</xdr:col>
      <xdr:colOff>257451</xdr:colOff>
      <xdr:row>0</xdr:row>
      <xdr:rowOff>295510</xdr:rowOff>
    </xdr:from>
    <xdr:to>
      <xdr:col>11</xdr:col>
      <xdr:colOff>64515</xdr:colOff>
      <xdr:row>4</xdr:row>
      <xdr:rowOff>167561</xdr:rowOff>
    </xdr:to>
    <xdr:sp macro="" textlink="">
      <xdr:nvSpPr>
        <xdr:cNvPr id="4" name="Circular Arrow 3"/>
        <xdr:cNvSpPr/>
      </xdr:nvSpPr>
      <xdr:spPr>
        <a:xfrm rot="19926946">
          <a:off x="2391051" y="295510"/>
          <a:ext cx="1585064" cy="1294451"/>
        </a:xfrm>
        <a:prstGeom prst="circularArrow">
          <a:avLst>
            <a:gd name="adj1" fmla="val 12500"/>
            <a:gd name="adj2" fmla="val 1142319"/>
            <a:gd name="adj3" fmla="val 20457681"/>
            <a:gd name="adj4" fmla="val 15992566"/>
            <a:gd name="adj5" fmla="val 12500"/>
          </a:avLst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athsclass.net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mathsclass.net" TargetMode="External"/><Relationship Id="rId2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tabSelected="1" workbookViewId="0">
      <selection activeCell="B5" sqref="B5:G13"/>
    </sheetView>
  </sheetViews>
  <sheetFormatPr baseColWidth="10" defaultRowHeight="15" x14ac:dyDescent="0"/>
  <cols>
    <col min="1" max="16384" width="10.83203125" style="18"/>
  </cols>
  <sheetData>
    <row r="1" spans="2:7" ht="20">
      <c r="B1" s="6" t="s">
        <v>62</v>
      </c>
    </row>
    <row r="2" spans="2:7" ht="20">
      <c r="B2" s="19"/>
    </row>
    <row r="3" spans="2:7" s="20" customFormat="1"/>
    <row r="4" spans="2:7" s="20" customFormat="1" ht="23">
      <c r="B4" s="21"/>
    </row>
    <row r="5" spans="2:7" s="20" customFormat="1" ht="15" customHeight="1">
      <c r="B5" s="50" t="s">
        <v>44</v>
      </c>
      <c r="C5" s="50"/>
      <c r="D5" s="50"/>
      <c r="E5" s="50"/>
      <c r="F5" s="50"/>
      <c r="G5" s="50"/>
    </row>
    <row r="6" spans="2:7" s="20" customFormat="1" ht="15" customHeight="1">
      <c r="B6" s="50"/>
      <c r="C6" s="50"/>
      <c r="D6" s="50"/>
      <c r="E6" s="50"/>
      <c r="F6" s="50"/>
      <c r="G6" s="50"/>
    </row>
    <row r="7" spans="2:7" ht="15" customHeight="1">
      <c r="B7" s="50"/>
      <c r="C7" s="50"/>
      <c r="D7" s="50"/>
      <c r="E7" s="50"/>
      <c r="F7" s="50"/>
      <c r="G7" s="50"/>
    </row>
    <row r="8" spans="2:7" ht="15" customHeight="1">
      <c r="B8" s="50"/>
      <c r="C8" s="50"/>
      <c r="D8" s="50"/>
      <c r="E8" s="50"/>
      <c r="F8" s="50"/>
      <c r="G8" s="50"/>
    </row>
    <row r="9" spans="2:7" ht="15" customHeight="1">
      <c r="B9" s="50"/>
      <c r="C9" s="50"/>
      <c r="D9" s="50"/>
      <c r="E9" s="50"/>
      <c r="F9" s="50"/>
      <c r="G9" s="50"/>
    </row>
    <row r="10" spans="2:7" ht="15" customHeight="1">
      <c r="B10" s="50"/>
      <c r="C10" s="50"/>
      <c r="D10" s="50"/>
      <c r="E10" s="50"/>
      <c r="F10" s="50"/>
      <c r="G10" s="50"/>
    </row>
    <row r="11" spans="2:7" ht="15" customHeight="1">
      <c r="B11" s="50"/>
      <c r="C11" s="50"/>
      <c r="D11" s="50"/>
      <c r="E11" s="50"/>
      <c r="F11" s="50"/>
      <c r="G11" s="50"/>
    </row>
    <row r="12" spans="2:7" ht="15" customHeight="1">
      <c r="B12" s="50"/>
      <c r="C12" s="50"/>
      <c r="D12" s="50"/>
      <c r="E12" s="50"/>
      <c r="F12" s="50"/>
      <c r="G12" s="50"/>
    </row>
    <row r="13" spans="2:7" ht="15" customHeight="1">
      <c r="B13" s="50"/>
      <c r="C13" s="50"/>
      <c r="D13" s="50"/>
      <c r="E13" s="50"/>
      <c r="F13" s="50"/>
      <c r="G13" s="50"/>
    </row>
    <row r="15" spans="2:7">
      <c r="E15" s="52" t="s">
        <v>27</v>
      </c>
      <c r="F15" s="22" t="s">
        <v>45</v>
      </c>
      <c r="G15" s="51" t="s">
        <v>39</v>
      </c>
    </row>
    <row r="21" spans="2:6">
      <c r="B21" s="9" t="s">
        <v>28</v>
      </c>
      <c r="C21" s="9"/>
      <c r="D21" s="9"/>
      <c r="E21" s="9"/>
      <c r="F21" s="9"/>
    </row>
    <row r="22" spans="2:6">
      <c r="B22" s="11" t="s">
        <v>29</v>
      </c>
      <c r="C22" s="7"/>
      <c r="D22" s="7"/>
      <c r="E22" s="7"/>
      <c r="F22" s="7"/>
    </row>
    <row r="23" spans="2:6">
      <c r="B23" s="7"/>
      <c r="C23" s="7"/>
      <c r="D23" s="7"/>
      <c r="E23" s="7"/>
      <c r="F23" s="7"/>
    </row>
    <row r="24" spans="2:6">
      <c r="B24" s="12" t="s">
        <v>30</v>
      </c>
      <c r="C24" s="7"/>
      <c r="D24" s="7"/>
      <c r="E24" s="7"/>
      <c r="F24" s="7"/>
    </row>
    <row r="25" spans="2:6">
      <c r="B25" s="7" t="s">
        <v>31</v>
      </c>
      <c r="C25" s="7"/>
      <c r="D25" s="7"/>
      <c r="E25" s="7"/>
      <c r="F25" s="7"/>
    </row>
    <row r="26" spans="2:6">
      <c r="B26" s="7" t="s">
        <v>32</v>
      </c>
      <c r="C26" s="7"/>
      <c r="D26" s="7"/>
      <c r="E26" s="7"/>
      <c r="F26" s="7"/>
    </row>
  </sheetData>
  <sheetProtection sheet="1" objects="1" scenarios="1"/>
  <mergeCells count="1">
    <mergeCell ref="B5:G13"/>
  </mergeCells>
  <hyperlinks>
    <hyperlink ref="B5" location="Spider!S1" display="START"/>
    <hyperlink ref="C5" location="Spider!S1" display="Spider!S1"/>
    <hyperlink ref="D5" location="Spider!S1" display="Spider!S1"/>
    <hyperlink ref="E5" location="Spider!S1" display="Spider!S1"/>
    <hyperlink ref="F5" location="Spider!S1" display="Spider!S1"/>
    <hyperlink ref="G5" location="Spider!S1" display="Spider!S1"/>
    <hyperlink ref="B6" location="Spider!S1" display="Spider!S1"/>
    <hyperlink ref="C6" location="Spider!S1" display="Spider!S1"/>
    <hyperlink ref="D6" location="Spider!S1" display="Spider!S1"/>
    <hyperlink ref="E6" location="Spider!S1" display="Spider!S1"/>
    <hyperlink ref="F6" location="Spider!S1" display="Spider!S1"/>
    <hyperlink ref="G6" location="Spider!S1" display="Spider!S1"/>
    <hyperlink ref="B7" location="Spider!S1" display="Spider!S1"/>
    <hyperlink ref="C7" location="Spider!S1" display="Spider!S1"/>
    <hyperlink ref="D7" location="Spider!S1" display="Spider!S1"/>
    <hyperlink ref="E7" location="Spider!S1" display="Spider!S1"/>
    <hyperlink ref="F7" location="Spider!S1" display="Spider!S1"/>
    <hyperlink ref="G7" location="Spider!S1" display="Spider!S1"/>
    <hyperlink ref="B8" location="Spider!S1" display="Spider!S1"/>
    <hyperlink ref="C8" location="Spider!S1" display="Spider!S1"/>
    <hyperlink ref="D8" location="Spider!S1" display="Spider!S1"/>
    <hyperlink ref="E8" location="Spider!S1" display="Spider!S1"/>
    <hyperlink ref="F8" location="Spider!S1" display="Spider!S1"/>
    <hyperlink ref="G8" location="Spider!S1" display="Spider!S1"/>
    <hyperlink ref="B9" location="Spider!S1" display="Spider!S1"/>
    <hyperlink ref="C9" location="Spider!S1" display="Spider!S1"/>
    <hyperlink ref="D9" location="Spider!S1" display="Spider!S1"/>
    <hyperlink ref="E9" location="Spider!S1" display="Spider!S1"/>
    <hyperlink ref="F9" location="Spider!S1" display="Spider!S1"/>
    <hyperlink ref="G9" location="Spider!S1" display="Spider!S1"/>
    <hyperlink ref="B10" location="Spider!S1" display="Spider!S1"/>
    <hyperlink ref="C10" location="Spider!S1" display="Spider!S1"/>
    <hyperlink ref="D10" location="Spider!S1" display="Spider!S1"/>
    <hyperlink ref="E10" location="Spider!S1" display="Spider!S1"/>
    <hyperlink ref="F10" location="Spider!S1" display="Spider!S1"/>
    <hyperlink ref="G10" location="Spider!S1" display="Spider!S1"/>
    <hyperlink ref="B11" location="Spider!S1" display="Spider!S1"/>
    <hyperlink ref="C11" location="Spider!S1" display="Spider!S1"/>
    <hyperlink ref="D11" location="Spider!S1" display="Spider!S1"/>
    <hyperlink ref="E11" location="Spider!S1" display="Spider!S1"/>
    <hyperlink ref="F11" location="Spider!S1" display="Spider!S1"/>
    <hyperlink ref="G11" location="Spider!S1" display="Spider!S1"/>
    <hyperlink ref="B12" location="Spider!S1" display="Spider!S1"/>
    <hyperlink ref="C12" location="Spider!S1" display="Spider!S1"/>
    <hyperlink ref="D12" location="Spider!S1" display="Spider!S1"/>
    <hyperlink ref="E12" location="Spider!S1" display="Spider!S1"/>
    <hyperlink ref="F12" location="Spider!S1" display="Spider!S1"/>
    <hyperlink ref="G12" location="Spider!S1" display="Spider!S1"/>
    <hyperlink ref="B13" location="Spider!S1" display="Spider!S1"/>
    <hyperlink ref="C13" location="Spider!S1" display="Spider!S1"/>
    <hyperlink ref="D13" location="Spider!S1" display="Spider!S1"/>
    <hyperlink ref="E13" location="Spider!S1" display="Spider!S1"/>
    <hyperlink ref="F13" location="Spider!S1" display="Spider!S1"/>
    <hyperlink ref="G13" location="Spider!S1" display="Spider!S1"/>
    <hyperlink ref="G15" location="Help!F1" display="Help"/>
    <hyperlink ref="E15" location="About!F1" display="About"/>
    <hyperlink ref="B22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"/>
  <sheetViews>
    <sheetView showGridLines="0" workbookViewId="0">
      <selection activeCell="S1" sqref="S1:U2"/>
    </sheetView>
  </sheetViews>
  <sheetFormatPr baseColWidth="10" defaultColWidth="4.6640625" defaultRowHeight="28" customHeight="1" x14ac:dyDescent="0"/>
  <cols>
    <col min="1" max="23" width="4.6640625" style="1"/>
    <col min="24" max="26" width="4.83203125" style="1" bestFit="1" customWidth="1"/>
    <col min="27" max="27" width="4.83203125" style="1" customWidth="1"/>
    <col min="28" max="34" width="4.83203125" style="1" bestFit="1" customWidth="1"/>
    <col min="35" max="37" width="5.1640625" style="1" bestFit="1" customWidth="1"/>
    <col min="38" max="16384" width="4.6640625" style="1"/>
  </cols>
  <sheetData>
    <row r="1" spans="2:21" ht="28" customHeight="1">
      <c r="G1" s="33" t="s">
        <v>24</v>
      </c>
      <c r="H1" s="33"/>
      <c r="S1" s="44" t="s">
        <v>25</v>
      </c>
      <c r="T1" s="44"/>
      <c r="U1" s="44"/>
    </row>
    <row r="2" spans="2:21" ht="28" customHeight="1">
      <c r="G2" s="34"/>
      <c r="H2" s="34"/>
      <c r="M2" s="3" t="s">
        <v>1</v>
      </c>
      <c r="N2" s="40">
        <f ca="1">Spider_ans!N2</f>
        <v>25</v>
      </c>
      <c r="O2" s="41"/>
      <c r="S2" s="44"/>
      <c r="T2" s="44"/>
      <c r="U2" s="44"/>
    </row>
    <row r="3" spans="2:21" ht="28" customHeight="1">
      <c r="F3" s="3" t="s">
        <v>0</v>
      </c>
      <c r="G3" s="40">
        <f ca="1">Spider_ans!G3</f>
        <v>15</v>
      </c>
      <c r="H3" s="41"/>
      <c r="N3" s="42"/>
      <c r="O3" s="43"/>
    </row>
    <row r="4" spans="2:21" ht="28" customHeight="1">
      <c r="G4" s="42"/>
      <c r="H4" s="43"/>
      <c r="K4" s="2" t="str">
        <f ca="1">Spider_ans!K4</f>
        <v>5n</v>
      </c>
    </row>
    <row r="6" spans="2:21" ht="28" customHeight="1">
      <c r="H6" s="2" t="str">
        <f ca="1">Spider_ans!H6</f>
        <v>3n</v>
      </c>
      <c r="Q6" s="2" t="str">
        <f ca="1">Spider_ans!Q6</f>
        <v>n − 1</v>
      </c>
      <c r="S6" s="3" t="s">
        <v>2</v>
      </c>
      <c r="T6" s="40">
        <f ca="1">Spider_ans!T6</f>
        <v>4</v>
      </c>
      <c r="U6" s="41"/>
    </row>
    <row r="7" spans="2:21" ht="28" customHeight="1">
      <c r="B7" s="3" t="s">
        <v>23</v>
      </c>
      <c r="C7" s="36"/>
      <c r="D7" s="37"/>
      <c r="F7" s="2" t="str">
        <f ca="1">Spider_ans!F7</f>
        <v>10n</v>
      </c>
      <c r="T7" s="42"/>
      <c r="U7" s="43"/>
    </row>
    <row r="8" spans="2:21" ht="28" customHeight="1">
      <c r="C8" s="38"/>
      <c r="D8" s="39"/>
    </row>
    <row r="10" spans="2:21" ht="28" customHeight="1">
      <c r="P10" s="2" t="str">
        <f ca="1">Spider_ans!P10</f>
        <v>2n + 1</v>
      </c>
    </row>
    <row r="11" spans="2:21" ht="28" customHeight="1">
      <c r="R11" s="3" t="s">
        <v>19</v>
      </c>
      <c r="S11" s="40">
        <f ca="1">Spider_ans!S11</f>
        <v>11</v>
      </c>
      <c r="T11" s="41"/>
    </row>
    <row r="12" spans="2:21" ht="28" customHeight="1">
      <c r="E12" s="2" t="str">
        <f ca="1">Spider_ans!E12</f>
        <v>3n²</v>
      </c>
      <c r="S12" s="42"/>
      <c r="T12" s="43"/>
    </row>
    <row r="14" spans="2:21" ht="28" customHeight="1">
      <c r="C14" s="3" t="s">
        <v>22</v>
      </c>
      <c r="D14" s="40"/>
      <c r="E14" s="41"/>
      <c r="O14" s="2" t="str">
        <f ca="1">Spider_ans!O14</f>
        <v>n − 3</v>
      </c>
    </row>
    <row r="15" spans="2:21" ht="28" customHeight="1">
      <c r="D15" s="42"/>
      <c r="E15" s="43"/>
      <c r="O15" s="3" t="s">
        <v>20</v>
      </c>
      <c r="P15" s="40">
        <f ca="1">Spider_ans!P15</f>
        <v>2</v>
      </c>
      <c r="Q15" s="41"/>
    </row>
    <row r="16" spans="2:21" ht="28" customHeight="1">
      <c r="L16" s="2" t="str">
        <f ca="1">Spider_ans!L16</f>
        <v>5 + n</v>
      </c>
      <c r="P16" s="42"/>
      <c r="Q16" s="43"/>
    </row>
    <row r="17" spans="10:12" ht="28" customHeight="1">
      <c r="J17" s="3" t="s">
        <v>21</v>
      </c>
      <c r="K17" s="40">
        <f ca="1">Spider_ans!K17</f>
        <v>10</v>
      </c>
      <c r="L17" s="41"/>
    </row>
    <row r="18" spans="10:12" ht="28" customHeight="1">
      <c r="K18" s="42"/>
      <c r="L18" s="43"/>
    </row>
  </sheetData>
  <sheetProtection sheet="1" objects="1" scenarios="1"/>
  <mergeCells count="10">
    <mergeCell ref="D14:E15"/>
    <mergeCell ref="P15:Q16"/>
    <mergeCell ref="K17:L18"/>
    <mergeCell ref="S1:U2"/>
    <mergeCell ref="G1:H2"/>
    <mergeCell ref="N2:O3"/>
    <mergeCell ref="G3:H4"/>
    <mergeCell ref="T6:U7"/>
    <mergeCell ref="C7:D8"/>
    <mergeCell ref="S11:T12"/>
  </mergeCells>
  <hyperlinks>
    <hyperlink ref="S1" location="ans_Q7!S1" display="NEXT"/>
    <hyperlink ref="T1" location="ans_Q7!S1" display="ans_Q7!S1"/>
    <hyperlink ref="U1" location="ans_Q7!S1" display="ans_Q7!S1"/>
    <hyperlink ref="S2" location="ans_Q7!S1" display="ans_Q7!S1"/>
    <hyperlink ref="T2" location="ans_Q7!S1" display="ans_Q7!S1"/>
    <hyperlink ref="U2" location="ans_Q7!S1" display="ans_Q7!S1"/>
  </hyperlink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"/>
  <sheetViews>
    <sheetView showGridLines="0" workbookViewId="0">
      <selection activeCell="S1" sqref="S1:U2"/>
    </sheetView>
  </sheetViews>
  <sheetFormatPr baseColWidth="10" defaultColWidth="4.6640625" defaultRowHeight="28" customHeight="1" x14ac:dyDescent="0"/>
  <cols>
    <col min="1" max="23" width="4.6640625" style="1"/>
    <col min="24" max="26" width="4.83203125" style="1" bestFit="1" customWidth="1"/>
    <col min="27" max="27" width="4.83203125" style="1" customWidth="1"/>
    <col min="28" max="34" width="4.83203125" style="1" bestFit="1" customWidth="1"/>
    <col min="35" max="37" width="5.1640625" style="1" bestFit="1" customWidth="1"/>
    <col min="38" max="16384" width="4.6640625" style="1"/>
  </cols>
  <sheetData>
    <row r="1" spans="2:21" ht="28" customHeight="1">
      <c r="G1" s="33" t="s">
        <v>24</v>
      </c>
      <c r="H1" s="33"/>
      <c r="S1" s="44" t="s">
        <v>25</v>
      </c>
      <c r="T1" s="44"/>
      <c r="U1" s="44"/>
    </row>
    <row r="2" spans="2:21" ht="28" customHeight="1">
      <c r="G2" s="34"/>
      <c r="H2" s="34"/>
      <c r="M2" s="3" t="s">
        <v>1</v>
      </c>
      <c r="N2" s="40">
        <f ca="1">Spider_ans!N2</f>
        <v>25</v>
      </c>
      <c r="O2" s="41"/>
      <c r="S2" s="44"/>
      <c r="T2" s="44"/>
      <c r="U2" s="44"/>
    </row>
    <row r="3" spans="2:21" ht="28" customHeight="1">
      <c r="F3" s="3" t="s">
        <v>0</v>
      </c>
      <c r="G3" s="40">
        <f ca="1">Spider_ans!G3</f>
        <v>15</v>
      </c>
      <c r="H3" s="41"/>
      <c r="N3" s="42"/>
      <c r="O3" s="43"/>
    </row>
    <row r="4" spans="2:21" ht="28" customHeight="1">
      <c r="G4" s="42"/>
      <c r="H4" s="43"/>
      <c r="K4" s="2" t="str">
        <f ca="1">Spider_ans!K4</f>
        <v>5n</v>
      </c>
    </row>
    <row r="6" spans="2:21" ht="28" customHeight="1">
      <c r="H6" s="2" t="str">
        <f ca="1">Spider_ans!H6</f>
        <v>3n</v>
      </c>
      <c r="Q6" s="2" t="str">
        <f ca="1">Spider_ans!Q6</f>
        <v>n − 1</v>
      </c>
      <c r="S6" s="3" t="s">
        <v>2</v>
      </c>
      <c r="T6" s="40">
        <f ca="1">Spider_ans!T6</f>
        <v>4</v>
      </c>
      <c r="U6" s="41"/>
    </row>
    <row r="7" spans="2:21" ht="28" customHeight="1">
      <c r="B7" s="3" t="s">
        <v>23</v>
      </c>
      <c r="C7" s="40"/>
      <c r="D7" s="41"/>
      <c r="F7" s="2" t="str">
        <f ca="1">Spider_ans!F7</f>
        <v>10n</v>
      </c>
      <c r="T7" s="42"/>
      <c r="U7" s="43"/>
    </row>
    <row r="8" spans="2:21" ht="28" customHeight="1">
      <c r="C8" s="42"/>
      <c r="D8" s="43"/>
    </row>
    <row r="10" spans="2:21" ht="28" customHeight="1">
      <c r="P10" s="2" t="str">
        <f ca="1">Spider_ans!P10</f>
        <v>2n + 1</v>
      </c>
    </row>
    <row r="11" spans="2:21" ht="28" customHeight="1">
      <c r="R11" s="3" t="s">
        <v>19</v>
      </c>
      <c r="S11" s="40">
        <f ca="1">Spider_ans!S11</f>
        <v>11</v>
      </c>
      <c r="T11" s="41"/>
    </row>
    <row r="12" spans="2:21" ht="28" customHeight="1">
      <c r="E12" s="2" t="str">
        <f ca="1">Spider_ans!E12</f>
        <v>3n²</v>
      </c>
      <c r="S12" s="42"/>
      <c r="T12" s="43"/>
    </row>
    <row r="14" spans="2:21" ht="28" customHeight="1">
      <c r="C14" s="3" t="s">
        <v>22</v>
      </c>
      <c r="D14" s="36">
        <f ca="1">Spider_ans!D14</f>
        <v>75</v>
      </c>
      <c r="E14" s="37"/>
      <c r="O14" s="2" t="str">
        <f ca="1">Spider_ans!O14</f>
        <v>n − 3</v>
      </c>
    </row>
    <row r="15" spans="2:21" ht="28" customHeight="1">
      <c r="D15" s="38"/>
      <c r="E15" s="39"/>
      <c r="O15" s="3" t="s">
        <v>20</v>
      </c>
      <c r="P15" s="40">
        <f ca="1">Spider_ans!P15</f>
        <v>2</v>
      </c>
      <c r="Q15" s="41"/>
    </row>
    <row r="16" spans="2:21" ht="28" customHeight="1">
      <c r="L16" s="2" t="str">
        <f ca="1">Spider_ans!L16</f>
        <v>5 + n</v>
      </c>
      <c r="P16" s="42"/>
      <c r="Q16" s="43"/>
    </row>
    <row r="17" spans="10:12" ht="28" customHeight="1">
      <c r="J17" s="3" t="s">
        <v>21</v>
      </c>
      <c r="K17" s="40">
        <f ca="1">Spider_ans!K17</f>
        <v>10</v>
      </c>
      <c r="L17" s="41"/>
    </row>
    <row r="18" spans="10:12" ht="28" customHeight="1">
      <c r="K18" s="42"/>
      <c r="L18" s="43"/>
    </row>
  </sheetData>
  <sheetProtection sheet="1" objects="1" scenarios="1"/>
  <mergeCells count="10">
    <mergeCell ref="D14:E15"/>
    <mergeCell ref="P15:Q16"/>
    <mergeCell ref="K17:L18"/>
    <mergeCell ref="S1:U2"/>
    <mergeCell ref="G1:H2"/>
    <mergeCell ref="N2:O3"/>
    <mergeCell ref="G3:H4"/>
    <mergeCell ref="T6:U7"/>
    <mergeCell ref="C7:D8"/>
    <mergeCell ref="S11:T12"/>
  </mergeCells>
  <hyperlinks>
    <hyperlink ref="S1" location="ans_Q8!S1" display="NEXT"/>
    <hyperlink ref="T1" location="ans_Q8!S1" display="ans_Q8!S1"/>
    <hyperlink ref="U1" location="ans_Q8!S1" display="ans_Q8!S1"/>
    <hyperlink ref="S2" location="ans_Q8!S1" display="ans_Q8!S1"/>
    <hyperlink ref="T2" location="ans_Q8!S1" display="ans_Q8!S1"/>
    <hyperlink ref="U2" location="ans_Q8!S1" display="ans_Q8!S1"/>
  </hyperlink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"/>
  <sheetViews>
    <sheetView showGridLines="0" workbookViewId="0">
      <selection activeCell="S1" sqref="S1:U2"/>
    </sheetView>
  </sheetViews>
  <sheetFormatPr baseColWidth="10" defaultColWidth="4.6640625" defaultRowHeight="28" customHeight="1" x14ac:dyDescent="0"/>
  <cols>
    <col min="1" max="23" width="4.6640625" style="1"/>
    <col min="24" max="26" width="4.83203125" style="1" bestFit="1" customWidth="1"/>
    <col min="27" max="27" width="4.83203125" style="1" customWidth="1"/>
    <col min="28" max="34" width="4.83203125" style="1" bestFit="1" customWidth="1"/>
    <col min="35" max="37" width="5.1640625" style="1" bestFit="1" customWidth="1"/>
    <col min="38" max="16384" width="4.6640625" style="1"/>
  </cols>
  <sheetData>
    <row r="1" spans="2:21" ht="28" customHeight="1">
      <c r="G1" s="33" t="s">
        <v>24</v>
      </c>
      <c r="H1" s="33"/>
      <c r="S1" s="28" t="s">
        <v>69</v>
      </c>
      <c r="T1" s="28"/>
      <c r="U1" s="28"/>
    </row>
    <row r="2" spans="2:21" ht="28" customHeight="1">
      <c r="G2" s="34"/>
      <c r="H2" s="34"/>
      <c r="M2" s="3" t="s">
        <v>1</v>
      </c>
      <c r="N2" s="40">
        <f ca="1">Spider_ans!N2</f>
        <v>25</v>
      </c>
      <c r="O2" s="41"/>
      <c r="S2" s="28"/>
      <c r="T2" s="28"/>
      <c r="U2" s="28"/>
    </row>
    <row r="3" spans="2:21" ht="28" customHeight="1">
      <c r="F3" s="3" t="s">
        <v>0</v>
      </c>
      <c r="G3" s="40">
        <f ca="1">Spider_ans!G3</f>
        <v>15</v>
      </c>
      <c r="H3" s="41"/>
      <c r="N3" s="42"/>
      <c r="O3" s="43"/>
    </row>
    <row r="4" spans="2:21" ht="28" customHeight="1">
      <c r="G4" s="42"/>
      <c r="H4" s="43"/>
      <c r="K4" s="2" t="str">
        <f ca="1">Spider_ans!K4</f>
        <v>5n</v>
      </c>
    </row>
    <row r="6" spans="2:21" ht="28" customHeight="1">
      <c r="H6" s="2" t="str">
        <f ca="1">Spider_ans!H6</f>
        <v>3n</v>
      </c>
      <c r="Q6" s="2" t="str">
        <f ca="1">Spider_ans!Q6</f>
        <v>n − 1</v>
      </c>
      <c r="S6" s="3" t="s">
        <v>2</v>
      </c>
      <c r="T6" s="40">
        <f ca="1">Spider_ans!T6</f>
        <v>4</v>
      </c>
      <c r="U6" s="41"/>
    </row>
    <row r="7" spans="2:21" ht="28" customHeight="1">
      <c r="B7" s="3" t="s">
        <v>23</v>
      </c>
      <c r="C7" s="36">
        <f ca="1">Spider_ans!C7</f>
        <v>50</v>
      </c>
      <c r="D7" s="37"/>
      <c r="F7" s="2" t="str">
        <f ca="1">Spider_ans!F7</f>
        <v>10n</v>
      </c>
      <c r="T7" s="42"/>
      <c r="U7" s="43"/>
    </row>
    <row r="8" spans="2:21" ht="28" customHeight="1">
      <c r="C8" s="38"/>
      <c r="D8" s="39"/>
    </row>
    <row r="10" spans="2:21" ht="28" customHeight="1">
      <c r="P10" s="2" t="str">
        <f ca="1">Spider_ans!P10</f>
        <v>2n + 1</v>
      </c>
    </row>
    <row r="11" spans="2:21" ht="28" customHeight="1">
      <c r="R11" s="3" t="s">
        <v>19</v>
      </c>
      <c r="S11" s="40">
        <f ca="1">Spider_ans!S11</f>
        <v>11</v>
      </c>
      <c r="T11" s="41"/>
    </row>
    <row r="12" spans="2:21" ht="28" customHeight="1">
      <c r="E12" s="2" t="str">
        <f ca="1">Spider_ans!E12</f>
        <v>3n²</v>
      </c>
      <c r="S12" s="42"/>
      <c r="T12" s="43"/>
    </row>
    <row r="14" spans="2:21" ht="28" customHeight="1">
      <c r="C14" s="3" t="s">
        <v>22</v>
      </c>
      <c r="D14" s="36">
        <f ca="1">Spider_ans!D14</f>
        <v>75</v>
      </c>
      <c r="E14" s="37"/>
      <c r="O14" s="2" t="str">
        <f ca="1">Spider_ans!O14</f>
        <v>n − 3</v>
      </c>
    </row>
    <row r="15" spans="2:21" ht="28" customHeight="1">
      <c r="D15" s="38"/>
      <c r="E15" s="39"/>
      <c r="O15" s="3" t="s">
        <v>20</v>
      </c>
      <c r="P15" s="40">
        <f ca="1">Spider_ans!P15</f>
        <v>2</v>
      </c>
      <c r="Q15" s="41"/>
    </row>
    <row r="16" spans="2:21" ht="28" customHeight="1">
      <c r="L16" s="2" t="str">
        <f ca="1">Spider_ans!L16</f>
        <v>5 + n</v>
      </c>
      <c r="P16" s="42"/>
      <c r="Q16" s="43"/>
    </row>
    <row r="17" spans="10:12" ht="28" customHeight="1">
      <c r="J17" s="3" t="s">
        <v>21</v>
      </c>
      <c r="K17" s="40">
        <f ca="1">Spider_ans!K17</f>
        <v>10</v>
      </c>
      <c r="L17" s="41"/>
    </row>
    <row r="18" spans="10:12" ht="28" customHeight="1">
      <c r="K18" s="42"/>
      <c r="L18" s="43"/>
    </row>
  </sheetData>
  <sheetProtection sheet="1" objects="1" scenarios="1"/>
  <mergeCells count="10">
    <mergeCell ref="C7:D8"/>
    <mergeCell ref="S11:T12"/>
    <mergeCell ref="D14:E15"/>
    <mergeCell ref="P15:Q16"/>
    <mergeCell ref="S1:U2"/>
    <mergeCell ref="K17:L18"/>
    <mergeCell ref="G1:H2"/>
    <mergeCell ref="N2:O3"/>
    <mergeCell ref="G3:H4"/>
    <mergeCell ref="T6:U7"/>
  </mergeCells>
  <hyperlinks>
    <hyperlink ref="S1" location="Start!B5" display="Back to Start"/>
    <hyperlink ref="T1" location="Start!B5" display="Start!B5"/>
    <hyperlink ref="U1" location="Start!B5" display="Start!B5"/>
    <hyperlink ref="S2" location="Start!B5" display="Start!B5"/>
    <hyperlink ref="T2" location="Start!B5" display="Start!B5"/>
    <hyperlink ref="U2" location="Start!B5" display="Start!B5"/>
  </hyperlink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9"/>
  <sheetViews>
    <sheetView showGridLines="0" workbookViewId="0">
      <selection activeCell="AJ3" sqref="AJ3"/>
    </sheetView>
  </sheetViews>
  <sheetFormatPr baseColWidth="10" defaultColWidth="4.6640625" defaultRowHeight="28" customHeight="1" x14ac:dyDescent="0"/>
  <cols>
    <col min="1" max="23" width="4.6640625" style="1"/>
    <col min="24" max="26" width="4.83203125" style="1" bestFit="1" customWidth="1"/>
    <col min="27" max="27" width="4.83203125" style="1" customWidth="1"/>
    <col min="28" max="34" width="4.83203125" style="1" bestFit="1" customWidth="1"/>
    <col min="35" max="37" width="5.1640625" style="1" bestFit="1" customWidth="1"/>
    <col min="38" max="16384" width="4.6640625" style="1"/>
  </cols>
  <sheetData>
    <row r="1" spans="2:38" ht="28" customHeight="1">
      <c r="G1" s="33" t="s">
        <v>24</v>
      </c>
      <c r="H1" s="33"/>
      <c r="AA1" s="26" t="s">
        <v>63</v>
      </c>
      <c r="AB1" s="25">
        <f ca="1">RANDBETWEEN(2,12)</f>
        <v>5</v>
      </c>
      <c r="AF1" s="26" t="s">
        <v>64</v>
      </c>
      <c r="AG1" s="25" t="str">
        <f ca="1">IF(RANDBETWEEN(0,1),"A","B")</f>
        <v>B</v>
      </c>
    </row>
    <row r="2" spans="2:38" ht="28" customHeight="1">
      <c r="G2" s="34"/>
      <c r="H2" s="34"/>
      <c r="M2" s="3" t="s">
        <v>1</v>
      </c>
      <c r="N2" s="40">
        <f ca="1">VLOOKUP(M2&amp;$AG$1,$Y$3:$AL$19,tablenum+2)</f>
        <v>25</v>
      </c>
      <c r="O2" s="41"/>
      <c r="Y2" s="45" t="s">
        <v>65</v>
      </c>
      <c r="Z2" s="45" t="s">
        <v>66</v>
      </c>
      <c r="AA2" s="45" t="s">
        <v>67</v>
      </c>
      <c r="AB2" s="23" t="s">
        <v>68</v>
      </c>
    </row>
    <row r="3" spans="2:38" ht="28" customHeight="1">
      <c r="F3" s="3" t="s">
        <v>0</v>
      </c>
      <c r="G3" s="40">
        <f ca="1">VLOOKUP(F3&amp;$AG$1,$Y$3:$AL$19,tablenum+2)</f>
        <v>15</v>
      </c>
      <c r="H3" s="41"/>
      <c r="N3" s="42"/>
      <c r="O3" s="43"/>
      <c r="Y3" s="45"/>
      <c r="Z3" s="45"/>
      <c r="AA3" s="45"/>
      <c r="AB3" s="1">
        <v>2</v>
      </c>
      <c r="AC3" s="1">
        <v>3</v>
      </c>
      <c r="AD3" s="1">
        <v>4</v>
      </c>
      <c r="AE3" s="1">
        <v>5</v>
      </c>
      <c r="AF3" s="1">
        <v>6</v>
      </c>
      <c r="AG3" s="1">
        <v>7</v>
      </c>
      <c r="AH3" s="1">
        <v>8</v>
      </c>
      <c r="AI3" s="1">
        <v>9</v>
      </c>
      <c r="AJ3" s="1">
        <v>10</v>
      </c>
      <c r="AK3" s="1">
        <v>11</v>
      </c>
      <c r="AL3" s="1">
        <v>12</v>
      </c>
    </row>
    <row r="4" spans="2:38" ht="28" customHeight="1">
      <c r="G4" s="42"/>
      <c r="H4" s="43"/>
      <c r="K4" s="2" t="str">
        <f ca="1">VLOOKUP(M2&amp;$AG$1,$Y$4:$Z$19,2,FALSE)</f>
        <v>5n</v>
      </c>
      <c r="Y4" s="1" t="s">
        <v>3</v>
      </c>
      <c r="Z4" s="1" t="s">
        <v>46</v>
      </c>
      <c r="AA4" s="1">
        <v>2</v>
      </c>
      <c r="AB4" s="24">
        <f>AB$3*$AA4</f>
        <v>4</v>
      </c>
      <c r="AC4" s="24">
        <f t="shared" ref="AC4:AL7" si="0">AC$3*$AA4</f>
        <v>6</v>
      </c>
      <c r="AD4" s="24">
        <f t="shared" si="0"/>
        <v>8</v>
      </c>
      <c r="AE4" s="24">
        <f t="shared" si="0"/>
        <v>10</v>
      </c>
      <c r="AF4" s="24">
        <f t="shared" si="0"/>
        <v>12</v>
      </c>
      <c r="AG4" s="24">
        <f t="shared" si="0"/>
        <v>14</v>
      </c>
      <c r="AH4" s="24">
        <f t="shared" si="0"/>
        <v>16</v>
      </c>
      <c r="AI4" s="24">
        <f t="shared" si="0"/>
        <v>18</v>
      </c>
      <c r="AJ4" s="24">
        <f t="shared" si="0"/>
        <v>20</v>
      </c>
      <c r="AK4" s="24">
        <f t="shared" si="0"/>
        <v>22</v>
      </c>
      <c r="AL4" s="24">
        <f t="shared" si="0"/>
        <v>24</v>
      </c>
    </row>
    <row r="5" spans="2:38" ht="28" customHeight="1">
      <c r="Y5" s="1" t="s">
        <v>4</v>
      </c>
      <c r="Z5" s="1" t="s">
        <v>47</v>
      </c>
      <c r="AA5" s="1">
        <v>3</v>
      </c>
      <c r="AB5" s="24">
        <f t="shared" ref="AB5:AL19" si="1">AB$3*$AA5</f>
        <v>6</v>
      </c>
      <c r="AC5" s="24">
        <f t="shared" si="0"/>
        <v>9</v>
      </c>
      <c r="AD5" s="24">
        <f t="shared" si="0"/>
        <v>12</v>
      </c>
      <c r="AE5" s="24">
        <f t="shared" si="0"/>
        <v>15</v>
      </c>
      <c r="AF5" s="24">
        <f t="shared" si="0"/>
        <v>18</v>
      </c>
      <c r="AG5" s="24">
        <f t="shared" si="0"/>
        <v>21</v>
      </c>
      <c r="AH5" s="24">
        <f t="shared" si="0"/>
        <v>24</v>
      </c>
      <c r="AI5" s="24">
        <f t="shared" si="0"/>
        <v>27</v>
      </c>
      <c r="AJ5" s="24">
        <f t="shared" si="0"/>
        <v>30</v>
      </c>
      <c r="AK5" s="24">
        <f t="shared" si="0"/>
        <v>33</v>
      </c>
      <c r="AL5" s="24">
        <f t="shared" si="0"/>
        <v>36</v>
      </c>
    </row>
    <row r="6" spans="2:38" ht="28" customHeight="1">
      <c r="H6" s="2" t="str">
        <f ca="1">VLOOKUP(F3&amp;$AG$1,$Y$4:$Z$19,2,FALSE)</f>
        <v>3n</v>
      </c>
      <c r="Q6" s="2" t="str">
        <f ca="1">VLOOKUP(S6&amp;$AG$1,$Y$4:$Z$19,2,FALSE)</f>
        <v>n − 1</v>
      </c>
      <c r="S6" s="3" t="s">
        <v>2</v>
      </c>
      <c r="T6" s="40">
        <f ca="1">VLOOKUP(S6&amp;$AG$1,$Y$3:$AL$19,tablenum+2)</f>
        <v>4</v>
      </c>
      <c r="U6" s="41"/>
      <c r="Y6" s="1" t="s">
        <v>5</v>
      </c>
      <c r="Z6" s="1" t="s">
        <v>48</v>
      </c>
      <c r="AA6" s="1">
        <v>4</v>
      </c>
      <c r="AB6" s="24">
        <f t="shared" si="1"/>
        <v>8</v>
      </c>
      <c r="AC6" s="24">
        <f t="shared" si="0"/>
        <v>12</v>
      </c>
      <c r="AD6" s="24">
        <f t="shared" si="0"/>
        <v>16</v>
      </c>
      <c r="AE6" s="24">
        <f t="shared" si="0"/>
        <v>20</v>
      </c>
      <c r="AF6" s="24">
        <f t="shared" si="0"/>
        <v>24</v>
      </c>
      <c r="AG6" s="24">
        <f t="shared" si="0"/>
        <v>28</v>
      </c>
      <c r="AH6" s="24">
        <f t="shared" si="0"/>
        <v>32</v>
      </c>
      <c r="AI6" s="24">
        <f t="shared" si="0"/>
        <v>36</v>
      </c>
      <c r="AJ6" s="24">
        <f t="shared" si="0"/>
        <v>40</v>
      </c>
      <c r="AK6" s="24">
        <f t="shared" si="0"/>
        <v>44</v>
      </c>
      <c r="AL6" s="24">
        <f t="shared" si="0"/>
        <v>48</v>
      </c>
    </row>
    <row r="7" spans="2:38" ht="28" customHeight="1">
      <c r="B7" s="3" t="s">
        <v>23</v>
      </c>
      <c r="C7" s="46">
        <f ca="1">VLOOKUP(B7&amp;$AG$1,$Y$3:$AL$19,tablenum+2)</f>
        <v>50</v>
      </c>
      <c r="D7" s="47"/>
      <c r="F7" s="2" t="str">
        <f ca="1">VLOOKUP(B7&amp;$AG$1,$Y$4:$Z$19,2,FALSE)</f>
        <v>10n</v>
      </c>
      <c r="T7" s="42"/>
      <c r="U7" s="43"/>
      <c r="Y7" s="1" t="s">
        <v>6</v>
      </c>
      <c r="Z7" s="1" t="s">
        <v>49</v>
      </c>
      <c r="AA7" s="1">
        <v>5</v>
      </c>
      <c r="AB7" s="24">
        <f t="shared" si="1"/>
        <v>10</v>
      </c>
      <c r="AC7" s="24">
        <f t="shared" si="0"/>
        <v>15</v>
      </c>
      <c r="AD7" s="24">
        <f t="shared" si="0"/>
        <v>20</v>
      </c>
      <c r="AE7" s="24">
        <f t="shared" si="0"/>
        <v>25</v>
      </c>
      <c r="AF7" s="24">
        <f t="shared" si="0"/>
        <v>30</v>
      </c>
      <c r="AG7" s="24">
        <f t="shared" si="0"/>
        <v>35</v>
      </c>
      <c r="AH7" s="24">
        <f t="shared" si="0"/>
        <v>40</v>
      </c>
      <c r="AI7" s="24">
        <f t="shared" si="0"/>
        <v>45</v>
      </c>
      <c r="AJ7" s="24">
        <f t="shared" si="0"/>
        <v>50</v>
      </c>
      <c r="AK7" s="24">
        <f t="shared" si="0"/>
        <v>55</v>
      </c>
      <c r="AL7" s="24">
        <f t="shared" si="0"/>
        <v>60</v>
      </c>
    </row>
    <row r="8" spans="2:38" ht="28" customHeight="1">
      <c r="C8" s="48"/>
      <c r="D8" s="49"/>
      <c r="Y8" s="1" t="s">
        <v>7</v>
      </c>
      <c r="Z8" s="1" t="s">
        <v>50</v>
      </c>
      <c r="AA8" s="1">
        <v>1</v>
      </c>
      <c r="AB8" s="24">
        <f>AB$3+$AA8</f>
        <v>3</v>
      </c>
      <c r="AC8" s="24">
        <f t="shared" ref="AC8:AL8" si="2">AC$3+$AA8</f>
        <v>4</v>
      </c>
      <c r="AD8" s="24">
        <f t="shared" si="2"/>
        <v>5</v>
      </c>
      <c r="AE8" s="24">
        <f t="shared" si="2"/>
        <v>6</v>
      </c>
      <c r="AF8" s="24">
        <f t="shared" si="2"/>
        <v>7</v>
      </c>
      <c r="AG8" s="24">
        <f t="shared" si="2"/>
        <v>8</v>
      </c>
      <c r="AH8" s="24">
        <f t="shared" si="2"/>
        <v>9</v>
      </c>
      <c r="AI8" s="24">
        <f t="shared" si="2"/>
        <v>10</v>
      </c>
      <c r="AJ8" s="24">
        <f t="shared" si="2"/>
        <v>11</v>
      </c>
      <c r="AK8" s="24">
        <f t="shared" si="2"/>
        <v>12</v>
      </c>
      <c r="AL8" s="24">
        <f t="shared" si="2"/>
        <v>13</v>
      </c>
    </row>
    <row r="9" spans="2:38" ht="28" customHeight="1">
      <c r="Y9" s="1" t="s">
        <v>8</v>
      </c>
      <c r="Z9" s="1" t="s">
        <v>55</v>
      </c>
      <c r="AA9" s="1">
        <v>1</v>
      </c>
      <c r="AB9" s="24">
        <f>AB$3-$AA9</f>
        <v>1</v>
      </c>
      <c r="AC9" s="24">
        <f t="shared" ref="AC9:AL9" si="3">AC$3-$AA9</f>
        <v>2</v>
      </c>
      <c r="AD9" s="24">
        <f t="shared" si="3"/>
        <v>3</v>
      </c>
      <c r="AE9" s="24">
        <f t="shared" si="3"/>
        <v>4</v>
      </c>
      <c r="AF9" s="24">
        <f t="shared" si="3"/>
        <v>5</v>
      </c>
      <c r="AG9" s="24">
        <f t="shared" si="3"/>
        <v>6</v>
      </c>
      <c r="AH9" s="24">
        <f t="shared" si="3"/>
        <v>7</v>
      </c>
      <c r="AI9" s="24">
        <f t="shared" si="3"/>
        <v>8</v>
      </c>
      <c r="AJ9" s="24">
        <f t="shared" si="3"/>
        <v>9</v>
      </c>
      <c r="AK9" s="24">
        <f t="shared" si="3"/>
        <v>10</v>
      </c>
      <c r="AL9" s="24">
        <f t="shared" si="3"/>
        <v>11</v>
      </c>
    </row>
    <row r="10" spans="2:38" ht="28" customHeight="1">
      <c r="P10" s="2" t="str">
        <f ca="1">VLOOKUP(R11&amp;$AG$1,$Y$4:$Z$19,2,FALSE)</f>
        <v>2n + 1</v>
      </c>
      <c r="Y10" s="1" t="s">
        <v>9</v>
      </c>
      <c r="Z10" s="1" t="s">
        <v>54</v>
      </c>
      <c r="AA10" s="1">
        <v>1</v>
      </c>
      <c r="AB10" s="24">
        <f>2*AB$3-$AA10</f>
        <v>3</v>
      </c>
      <c r="AC10" s="24">
        <f t="shared" ref="AC10:AL10" si="4">2*AC$3-$AA10</f>
        <v>5</v>
      </c>
      <c r="AD10" s="24">
        <f t="shared" si="4"/>
        <v>7</v>
      </c>
      <c r="AE10" s="24">
        <f t="shared" si="4"/>
        <v>9</v>
      </c>
      <c r="AF10" s="24">
        <f t="shared" si="4"/>
        <v>11</v>
      </c>
      <c r="AG10" s="24">
        <f t="shared" si="4"/>
        <v>13</v>
      </c>
      <c r="AH10" s="24">
        <f t="shared" si="4"/>
        <v>15</v>
      </c>
      <c r="AI10" s="24">
        <f t="shared" si="4"/>
        <v>17</v>
      </c>
      <c r="AJ10" s="24">
        <f t="shared" si="4"/>
        <v>19</v>
      </c>
      <c r="AK10" s="24">
        <f t="shared" si="4"/>
        <v>21</v>
      </c>
      <c r="AL10" s="24">
        <f t="shared" si="4"/>
        <v>23</v>
      </c>
    </row>
    <row r="11" spans="2:38" ht="28" customHeight="1">
      <c r="R11" s="3" t="s">
        <v>19</v>
      </c>
      <c r="S11" s="40">
        <f ca="1">VLOOKUP(R11&amp;$AG$1,$Y$3:$AL$19,tablenum+2)</f>
        <v>11</v>
      </c>
      <c r="T11" s="41"/>
      <c r="Y11" s="1" t="s">
        <v>10</v>
      </c>
      <c r="Z11" s="1" t="s">
        <v>51</v>
      </c>
      <c r="AA11" s="1">
        <v>1</v>
      </c>
      <c r="AB11" s="24">
        <f>2*AB$3+$AA11</f>
        <v>5</v>
      </c>
      <c r="AC11" s="24">
        <f t="shared" ref="AC11:AL11" si="5">2*AC$3+$AA11</f>
        <v>7</v>
      </c>
      <c r="AD11" s="24">
        <f t="shared" si="5"/>
        <v>9</v>
      </c>
      <c r="AE11" s="24">
        <f t="shared" si="5"/>
        <v>11</v>
      </c>
      <c r="AF11" s="24">
        <f t="shared" si="5"/>
        <v>13</v>
      </c>
      <c r="AG11" s="24">
        <f t="shared" si="5"/>
        <v>15</v>
      </c>
      <c r="AH11" s="24">
        <f t="shared" si="5"/>
        <v>17</v>
      </c>
      <c r="AI11" s="24">
        <f t="shared" si="5"/>
        <v>19</v>
      </c>
      <c r="AJ11" s="24">
        <f t="shared" si="5"/>
        <v>21</v>
      </c>
      <c r="AK11" s="24">
        <f t="shared" si="5"/>
        <v>23</v>
      </c>
      <c r="AL11" s="24">
        <f t="shared" si="5"/>
        <v>25</v>
      </c>
    </row>
    <row r="12" spans="2:38" ht="28" customHeight="1">
      <c r="E12" s="2" t="str">
        <f ca="1">VLOOKUP(C14&amp;$AG$1,$Y$4:$Z$19,2,FALSE)</f>
        <v>3n²</v>
      </c>
      <c r="S12" s="42"/>
      <c r="T12" s="43"/>
      <c r="Y12" s="1" t="s">
        <v>11</v>
      </c>
      <c r="Z12" s="1" t="s">
        <v>52</v>
      </c>
      <c r="AA12" s="1">
        <v>3</v>
      </c>
      <c r="AB12" s="24">
        <f>AB$3+$AA12</f>
        <v>5</v>
      </c>
      <c r="AC12" s="24">
        <f t="shared" ref="AC12:AL12" si="6">AC$3+$AA12</f>
        <v>6</v>
      </c>
      <c r="AD12" s="24">
        <f t="shared" si="6"/>
        <v>7</v>
      </c>
      <c r="AE12" s="24">
        <f t="shared" si="6"/>
        <v>8</v>
      </c>
      <c r="AF12" s="24">
        <f t="shared" si="6"/>
        <v>9</v>
      </c>
      <c r="AG12" s="24">
        <f t="shared" si="6"/>
        <v>10</v>
      </c>
      <c r="AH12" s="24">
        <f t="shared" si="6"/>
        <v>11</v>
      </c>
      <c r="AI12" s="24">
        <f t="shared" si="6"/>
        <v>12</v>
      </c>
      <c r="AJ12" s="24">
        <f t="shared" si="6"/>
        <v>13</v>
      </c>
      <c r="AK12" s="24">
        <f t="shared" si="6"/>
        <v>14</v>
      </c>
      <c r="AL12" s="24">
        <f t="shared" si="6"/>
        <v>15</v>
      </c>
    </row>
    <row r="13" spans="2:38" ht="28" customHeight="1">
      <c r="Y13" s="1" t="s">
        <v>12</v>
      </c>
      <c r="Z13" s="1" t="s">
        <v>53</v>
      </c>
      <c r="AA13" s="1">
        <v>3</v>
      </c>
      <c r="AB13" s="24">
        <f>AB$3-$AA13</f>
        <v>-1</v>
      </c>
      <c r="AC13" s="24">
        <f t="shared" ref="AC13:AL13" si="7">AC$3-$AA13</f>
        <v>0</v>
      </c>
      <c r="AD13" s="24">
        <f t="shared" si="7"/>
        <v>1</v>
      </c>
      <c r="AE13" s="24">
        <f t="shared" si="7"/>
        <v>2</v>
      </c>
      <c r="AF13" s="24">
        <f t="shared" si="7"/>
        <v>3</v>
      </c>
      <c r="AG13" s="24">
        <f t="shared" si="7"/>
        <v>4</v>
      </c>
      <c r="AH13" s="24">
        <f t="shared" si="7"/>
        <v>5</v>
      </c>
      <c r="AI13" s="24">
        <f t="shared" si="7"/>
        <v>6</v>
      </c>
      <c r="AJ13" s="24">
        <f t="shared" si="7"/>
        <v>7</v>
      </c>
      <c r="AK13" s="24">
        <f t="shared" si="7"/>
        <v>8</v>
      </c>
      <c r="AL13" s="24">
        <f t="shared" si="7"/>
        <v>9</v>
      </c>
    </row>
    <row r="14" spans="2:38" ht="28" customHeight="1">
      <c r="C14" s="4" t="s">
        <v>22</v>
      </c>
      <c r="D14" s="36">
        <f ca="1">VLOOKUP(C14&amp;$AG$1,$Y$3:$AL$19,tablenum+2)</f>
        <v>75</v>
      </c>
      <c r="E14" s="37"/>
      <c r="O14" s="2" t="str">
        <f ca="1">VLOOKUP(O15&amp;$AG$1,$Y$4:$Z$19,2,FALSE)</f>
        <v>n − 3</v>
      </c>
      <c r="Y14" s="1" t="s">
        <v>13</v>
      </c>
      <c r="Z14" s="1" t="s">
        <v>56</v>
      </c>
      <c r="AA14" s="1">
        <v>5</v>
      </c>
      <c r="AB14" s="24">
        <f>$AA14-AB$3</f>
        <v>3</v>
      </c>
      <c r="AC14" s="24">
        <f t="shared" ref="AC14:AL14" si="8">$AA14-AC$3</f>
        <v>2</v>
      </c>
      <c r="AD14" s="24">
        <f t="shared" si="8"/>
        <v>1</v>
      </c>
      <c r="AE14" s="24">
        <f t="shared" si="8"/>
        <v>0</v>
      </c>
      <c r="AF14" s="24">
        <f t="shared" si="8"/>
        <v>-1</v>
      </c>
      <c r="AG14" s="24">
        <f t="shared" si="8"/>
        <v>-2</v>
      </c>
      <c r="AH14" s="24">
        <f t="shared" si="8"/>
        <v>-3</v>
      </c>
      <c r="AI14" s="24">
        <f t="shared" si="8"/>
        <v>-4</v>
      </c>
      <c r="AJ14" s="24">
        <f t="shared" si="8"/>
        <v>-5</v>
      </c>
      <c r="AK14" s="24">
        <f t="shared" si="8"/>
        <v>-6</v>
      </c>
      <c r="AL14" s="24">
        <f t="shared" si="8"/>
        <v>-7</v>
      </c>
    </row>
    <row r="15" spans="2:38" ht="28" customHeight="1">
      <c r="C15" s="5"/>
      <c r="D15" s="38"/>
      <c r="E15" s="39"/>
      <c r="O15" s="3" t="s">
        <v>20</v>
      </c>
      <c r="P15" s="40">
        <f ca="1">VLOOKUP(O15&amp;$AG$1,$Y$3:$AL$19,tablenum+2)</f>
        <v>2</v>
      </c>
      <c r="Q15" s="41"/>
      <c r="Y15" s="1" t="s">
        <v>14</v>
      </c>
      <c r="Z15" s="1" t="s">
        <v>57</v>
      </c>
      <c r="AA15" s="1">
        <v>5</v>
      </c>
      <c r="AB15" s="24">
        <f>$AA15+AB$3</f>
        <v>7</v>
      </c>
      <c r="AC15" s="24">
        <f t="shared" ref="AC15:AL15" si="9">$AA15+AC$3</f>
        <v>8</v>
      </c>
      <c r="AD15" s="24">
        <f t="shared" si="9"/>
        <v>9</v>
      </c>
      <c r="AE15" s="24">
        <f t="shared" si="9"/>
        <v>10</v>
      </c>
      <c r="AF15" s="24">
        <f t="shared" si="9"/>
        <v>11</v>
      </c>
      <c r="AG15" s="24">
        <f t="shared" si="9"/>
        <v>12</v>
      </c>
      <c r="AH15" s="24">
        <f t="shared" si="9"/>
        <v>13</v>
      </c>
      <c r="AI15" s="24">
        <f t="shared" si="9"/>
        <v>14</v>
      </c>
      <c r="AJ15" s="24">
        <f t="shared" si="9"/>
        <v>15</v>
      </c>
      <c r="AK15" s="24">
        <f t="shared" si="9"/>
        <v>16</v>
      </c>
      <c r="AL15" s="24">
        <f t="shared" si="9"/>
        <v>17</v>
      </c>
    </row>
    <row r="16" spans="2:38" ht="28" customHeight="1">
      <c r="L16" s="2" t="str">
        <f ca="1">VLOOKUP(J17&amp;$AG$1,$Y$4:$Z$19,2,FALSE)</f>
        <v>5 + n</v>
      </c>
      <c r="P16" s="42"/>
      <c r="Q16" s="43"/>
      <c r="Y16" s="1" t="s">
        <v>15</v>
      </c>
      <c r="Z16" s="1" t="s">
        <v>59</v>
      </c>
      <c r="AA16" s="1">
        <v>2</v>
      </c>
      <c r="AB16" s="24">
        <f>AB$3^$AA16</f>
        <v>4</v>
      </c>
      <c r="AC16" s="24">
        <f t="shared" ref="AC16:AL16" si="10">AC$3^$AA16</f>
        <v>9</v>
      </c>
      <c r="AD16" s="24">
        <f t="shared" si="10"/>
        <v>16</v>
      </c>
      <c r="AE16" s="24">
        <f t="shared" si="10"/>
        <v>25</v>
      </c>
      <c r="AF16" s="24">
        <f t="shared" si="10"/>
        <v>36</v>
      </c>
      <c r="AG16" s="24">
        <f t="shared" si="10"/>
        <v>49</v>
      </c>
      <c r="AH16" s="24">
        <f t="shared" si="10"/>
        <v>64</v>
      </c>
      <c r="AI16" s="24">
        <f t="shared" si="10"/>
        <v>81</v>
      </c>
      <c r="AJ16" s="24">
        <f t="shared" si="10"/>
        <v>100</v>
      </c>
      <c r="AK16" s="24">
        <f t="shared" si="10"/>
        <v>121</v>
      </c>
      <c r="AL16" s="24">
        <f t="shared" si="10"/>
        <v>144</v>
      </c>
    </row>
    <row r="17" spans="10:38" ht="28" customHeight="1">
      <c r="J17" s="3" t="s">
        <v>21</v>
      </c>
      <c r="K17" s="40">
        <f ca="1">VLOOKUP(J17&amp;$AG$1,$Y$3:$AL$19,tablenum+2)</f>
        <v>10</v>
      </c>
      <c r="L17" s="41"/>
      <c r="Y17" s="1" t="s">
        <v>16</v>
      </c>
      <c r="Z17" s="1" t="s">
        <v>58</v>
      </c>
      <c r="AA17" s="1">
        <v>2</v>
      </c>
      <c r="AB17" s="24">
        <f>3*AB$3^$AA17</f>
        <v>12</v>
      </c>
      <c r="AC17" s="24">
        <f t="shared" ref="AC17:AL17" si="11">3*AC$3^$AA17</f>
        <v>27</v>
      </c>
      <c r="AD17" s="24">
        <f t="shared" si="11"/>
        <v>48</v>
      </c>
      <c r="AE17" s="24">
        <f t="shared" si="11"/>
        <v>75</v>
      </c>
      <c r="AF17" s="24">
        <f t="shared" si="11"/>
        <v>108</v>
      </c>
      <c r="AG17" s="24">
        <f t="shared" si="11"/>
        <v>147</v>
      </c>
      <c r="AH17" s="24">
        <f t="shared" si="11"/>
        <v>192</v>
      </c>
      <c r="AI17" s="24">
        <f t="shared" si="11"/>
        <v>243</v>
      </c>
      <c r="AJ17" s="24">
        <f t="shared" si="11"/>
        <v>300</v>
      </c>
      <c r="AK17" s="24">
        <f t="shared" si="11"/>
        <v>363</v>
      </c>
      <c r="AL17" s="24">
        <f t="shared" si="11"/>
        <v>432</v>
      </c>
    </row>
    <row r="18" spans="10:38" ht="28" customHeight="1">
      <c r="K18" s="42"/>
      <c r="L18" s="43"/>
      <c r="Y18" s="1" t="s">
        <v>17</v>
      </c>
      <c r="Z18" s="1" t="s">
        <v>61</v>
      </c>
      <c r="AA18" s="1">
        <v>20</v>
      </c>
      <c r="AB18" s="24">
        <f t="shared" si="1"/>
        <v>40</v>
      </c>
      <c r="AC18" s="24">
        <f t="shared" si="1"/>
        <v>60</v>
      </c>
      <c r="AD18" s="24">
        <f t="shared" si="1"/>
        <v>80</v>
      </c>
      <c r="AE18" s="24">
        <f t="shared" si="1"/>
        <v>100</v>
      </c>
      <c r="AF18" s="24">
        <f t="shared" si="1"/>
        <v>120</v>
      </c>
      <c r="AG18" s="24">
        <f t="shared" si="1"/>
        <v>140</v>
      </c>
      <c r="AH18" s="24">
        <f t="shared" si="1"/>
        <v>160</v>
      </c>
      <c r="AI18" s="24">
        <f t="shared" si="1"/>
        <v>180</v>
      </c>
      <c r="AJ18" s="24">
        <f t="shared" si="1"/>
        <v>200</v>
      </c>
      <c r="AK18" s="24">
        <f t="shared" si="1"/>
        <v>220</v>
      </c>
      <c r="AL18" s="24">
        <f t="shared" si="1"/>
        <v>240</v>
      </c>
    </row>
    <row r="19" spans="10:38" ht="28" customHeight="1">
      <c r="Y19" s="1" t="s">
        <v>18</v>
      </c>
      <c r="Z19" s="1" t="s">
        <v>60</v>
      </c>
      <c r="AA19" s="1">
        <v>10</v>
      </c>
      <c r="AB19" s="24">
        <f t="shared" si="1"/>
        <v>20</v>
      </c>
      <c r="AC19" s="24">
        <f t="shared" si="1"/>
        <v>30</v>
      </c>
      <c r="AD19" s="24">
        <f t="shared" si="1"/>
        <v>40</v>
      </c>
      <c r="AE19" s="24">
        <f t="shared" si="1"/>
        <v>50</v>
      </c>
      <c r="AF19" s="24">
        <f t="shared" si="1"/>
        <v>60</v>
      </c>
      <c r="AG19" s="24">
        <f t="shared" si="1"/>
        <v>70</v>
      </c>
      <c r="AH19" s="24">
        <f t="shared" si="1"/>
        <v>80</v>
      </c>
      <c r="AI19" s="24">
        <f t="shared" si="1"/>
        <v>90</v>
      </c>
      <c r="AJ19" s="24">
        <f t="shared" si="1"/>
        <v>100</v>
      </c>
      <c r="AK19" s="24">
        <f t="shared" si="1"/>
        <v>110</v>
      </c>
      <c r="AL19" s="24">
        <f t="shared" si="1"/>
        <v>120</v>
      </c>
    </row>
  </sheetData>
  <mergeCells count="12">
    <mergeCell ref="Y2:Y3"/>
    <mergeCell ref="Z2:Z3"/>
    <mergeCell ref="AA2:AA3"/>
    <mergeCell ref="S11:T12"/>
    <mergeCell ref="D14:E15"/>
    <mergeCell ref="P15:Q16"/>
    <mergeCell ref="C7:D8"/>
    <mergeCell ref="K17:L18"/>
    <mergeCell ref="G1:H2"/>
    <mergeCell ref="N2:O3"/>
    <mergeCell ref="G3:H4"/>
    <mergeCell ref="T6:U7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workbookViewId="0">
      <selection activeCell="S1" sqref="S1:U2"/>
    </sheetView>
  </sheetViews>
  <sheetFormatPr baseColWidth="10" defaultRowHeight="15" x14ac:dyDescent="0"/>
  <cols>
    <col min="1" max="16384" width="10.83203125" style="7"/>
  </cols>
  <sheetData>
    <row r="1" spans="2:8" ht="20" customHeight="1">
      <c r="B1" s="6" t="s">
        <v>62</v>
      </c>
      <c r="F1" s="53" t="s">
        <v>69</v>
      </c>
      <c r="G1" s="53"/>
      <c r="H1" s="53"/>
    </row>
    <row r="2" spans="2:8" ht="20">
      <c r="B2" s="8"/>
      <c r="F2" s="53"/>
      <c r="G2" s="53"/>
      <c r="H2" s="53"/>
    </row>
    <row r="3" spans="2:8" s="9" customFormat="1"/>
    <row r="4" spans="2:8" s="9" customFormat="1" ht="23">
      <c r="B4" s="10" t="s">
        <v>27</v>
      </c>
    </row>
    <row r="5" spans="2:8" s="9" customFormat="1"/>
    <row r="6" spans="2:8" s="9" customFormat="1">
      <c r="B6" s="9" t="s">
        <v>28</v>
      </c>
    </row>
    <row r="7" spans="2:8">
      <c r="B7" s="11" t="s">
        <v>29</v>
      </c>
    </row>
    <row r="9" spans="2:8">
      <c r="B9" s="7" t="s">
        <v>36</v>
      </c>
    </row>
    <row r="10" spans="2:8">
      <c r="B10" s="7" t="s">
        <v>37</v>
      </c>
    </row>
    <row r="12" spans="2:8">
      <c r="B12" s="7" t="s">
        <v>26</v>
      </c>
    </row>
    <row r="13" spans="2:8">
      <c r="B13" s="7" t="s">
        <v>38</v>
      </c>
    </row>
    <row r="15" spans="2:8">
      <c r="B15" s="12" t="s">
        <v>30</v>
      </c>
    </row>
    <row r="16" spans="2:8">
      <c r="B16" s="7" t="s">
        <v>31</v>
      </c>
    </row>
    <row r="17" spans="2:6">
      <c r="B17" s="7" t="s">
        <v>32</v>
      </c>
    </row>
    <row r="18" spans="2:6">
      <c r="B18" s="27" t="s">
        <v>33</v>
      </c>
      <c r="C18" s="27"/>
      <c r="D18" s="27"/>
      <c r="E18" s="27"/>
      <c r="F18" s="27"/>
    </row>
    <row r="19" spans="2:6">
      <c r="B19" s="27"/>
      <c r="C19" s="27"/>
      <c r="D19" s="27"/>
      <c r="E19" s="27"/>
      <c r="F19" s="27"/>
    </row>
    <row r="20" spans="2:6">
      <c r="B20" s="27"/>
      <c r="C20" s="27"/>
      <c r="D20" s="27"/>
      <c r="E20" s="27"/>
      <c r="F20" s="27"/>
    </row>
    <row r="21" spans="2:6">
      <c r="B21" s="13"/>
      <c r="C21" s="13"/>
      <c r="D21" s="13"/>
      <c r="E21" s="13"/>
      <c r="F21" s="13"/>
    </row>
    <row r="22" spans="2:6">
      <c r="B22" s="13"/>
      <c r="C22" s="13"/>
      <c r="D22" s="13"/>
      <c r="E22" s="13"/>
      <c r="F22" s="13"/>
    </row>
    <row r="23" spans="2:6">
      <c r="B23" s="13"/>
      <c r="C23" s="13"/>
      <c r="D23" s="13"/>
      <c r="E23" s="13"/>
      <c r="F23" s="13"/>
    </row>
    <row r="26" spans="2:6">
      <c r="B26" s="14" t="s">
        <v>34</v>
      </c>
    </row>
    <row r="27" spans="2:6">
      <c r="B27" s="15">
        <v>40651</v>
      </c>
      <c r="C27" s="7" t="s">
        <v>35</v>
      </c>
    </row>
  </sheetData>
  <sheetProtection sheet="1" objects="1" scenarios="1"/>
  <mergeCells count="2">
    <mergeCell ref="B18:F20"/>
    <mergeCell ref="F1:H2"/>
  </mergeCells>
  <hyperlinks>
    <hyperlink ref="B7" r:id="rId1"/>
    <hyperlink ref="F1" location="Start!B5" display="Back to Start"/>
    <hyperlink ref="G1" location="Start!B5" display="Start!B5"/>
    <hyperlink ref="H1" location="Start!B5" display="Start!B5"/>
    <hyperlink ref="F2" location="Start!B5" display="Start!B5"/>
    <hyperlink ref="G2" location="Start!B5" display="Start!B5"/>
    <hyperlink ref="H2" location="Start!B5" display="Start!B5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S1" sqref="S1:U2"/>
    </sheetView>
  </sheetViews>
  <sheetFormatPr baseColWidth="10" defaultRowHeight="15" x14ac:dyDescent="0"/>
  <cols>
    <col min="1" max="16384" width="10.83203125" style="9"/>
  </cols>
  <sheetData>
    <row r="1" spans="2:8" s="7" customFormat="1" ht="20">
      <c r="B1" s="6" t="s">
        <v>62</v>
      </c>
      <c r="F1" s="53" t="s">
        <v>69</v>
      </c>
      <c r="G1" s="53"/>
      <c r="H1" s="53"/>
    </row>
    <row r="2" spans="2:8" s="7" customFormat="1" ht="20">
      <c r="B2" s="8"/>
      <c r="F2" s="53"/>
      <c r="G2" s="53"/>
      <c r="H2" s="53"/>
    </row>
    <row r="4" spans="2:8" ht="23">
      <c r="B4" s="10" t="s">
        <v>39</v>
      </c>
    </row>
    <row r="8" spans="2:8" ht="25">
      <c r="B8" s="16" t="s">
        <v>40</v>
      </c>
    </row>
    <row r="9" spans="2:8" ht="25">
      <c r="B9" s="17" t="s">
        <v>41</v>
      </c>
    </row>
    <row r="10" spans="2:8" ht="25">
      <c r="B10" s="17" t="s">
        <v>42</v>
      </c>
    </row>
    <row r="13" spans="2:8" ht="25">
      <c r="B13" s="16" t="s">
        <v>43</v>
      </c>
    </row>
  </sheetData>
  <sheetProtection sheet="1" objects="1" scenarios="1"/>
  <mergeCells count="1">
    <mergeCell ref="F1:H2"/>
  </mergeCells>
  <hyperlinks>
    <hyperlink ref="F1" location="Start!B5" display="Back to Start"/>
    <hyperlink ref="G1" location="Start!B5" display="Start!B5"/>
    <hyperlink ref="H1" location="Start!B5" display="Start!B5"/>
    <hyperlink ref="F2" location="Start!B5" display="Start!B5"/>
    <hyperlink ref="G2" location="Start!B5" display="Start!B5"/>
    <hyperlink ref="H2" location="Start!B5" display="Start!B5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"/>
  <sheetViews>
    <sheetView showGridLines="0" workbookViewId="0">
      <selection activeCell="S1" sqref="S1:U2"/>
    </sheetView>
  </sheetViews>
  <sheetFormatPr baseColWidth="10" defaultColWidth="4.6640625" defaultRowHeight="28" customHeight="1" x14ac:dyDescent="0"/>
  <cols>
    <col min="1" max="23" width="4.6640625" style="1"/>
    <col min="24" max="26" width="4.83203125" style="1" bestFit="1" customWidth="1"/>
    <col min="27" max="27" width="4.83203125" style="1" customWidth="1"/>
    <col min="28" max="34" width="4.83203125" style="1" bestFit="1" customWidth="1"/>
    <col min="35" max="37" width="5.1640625" style="1" bestFit="1" customWidth="1"/>
    <col min="38" max="16384" width="4.6640625" style="1"/>
  </cols>
  <sheetData>
    <row r="1" spans="2:21" ht="28" customHeight="1">
      <c r="G1" s="33" t="s">
        <v>24</v>
      </c>
      <c r="H1" s="33"/>
      <c r="S1" s="35" t="s">
        <v>70</v>
      </c>
      <c r="T1" s="35"/>
      <c r="U1" s="35"/>
    </row>
    <row r="2" spans="2:21" ht="28" customHeight="1">
      <c r="G2" s="34"/>
      <c r="H2" s="34"/>
      <c r="M2" s="3" t="s">
        <v>1</v>
      </c>
      <c r="N2" s="29"/>
      <c r="O2" s="30"/>
      <c r="S2" s="35"/>
      <c r="T2" s="35"/>
      <c r="U2" s="35"/>
    </row>
    <row r="3" spans="2:21" ht="28" customHeight="1">
      <c r="F3" s="3" t="s">
        <v>0</v>
      </c>
      <c r="G3" s="29"/>
      <c r="H3" s="30"/>
      <c r="N3" s="31"/>
      <c r="O3" s="32"/>
    </row>
    <row r="4" spans="2:21" ht="28" customHeight="1">
      <c r="G4" s="31"/>
      <c r="H4" s="32"/>
      <c r="K4" s="2" t="str">
        <f ca="1">Spider_ans!K4</f>
        <v>5n</v>
      </c>
    </row>
    <row r="6" spans="2:21" ht="28" customHeight="1">
      <c r="H6" s="2" t="str">
        <f ca="1">Spider_ans!H6</f>
        <v>3n</v>
      </c>
      <c r="Q6" s="2" t="str">
        <f ca="1">Spider_ans!Q6</f>
        <v>n − 1</v>
      </c>
      <c r="S6" s="3" t="s">
        <v>2</v>
      </c>
      <c r="T6" s="29"/>
      <c r="U6" s="30"/>
    </row>
    <row r="7" spans="2:21" ht="28" customHeight="1">
      <c r="B7" s="3" t="s">
        <v>23</v>
      </c>
      <c r="C7" s="29"/>
      <c r="D7" s="30"/>
      <c r="F7" s="2" t="str">
        <f ca="1">Spider_ans!F7</f>
        <v>10n</v>
      </c>
      <c r="T7" s="31"/>
      <c r="U7" s="32"/>
    </row>
    <row r="8" spans="2:21" ht="28" customHeight="1">
      <c r="C8" s="31"/>
      <c r="D8" s="32"/>
    </row>
    <row r="10" spans="2:21" ht="28" customHeight="1">
      <c r="P10" s="2" t="str">
        <f ca="1">Spider_ans!P10</f>
        <v>2n + 1</v>
      </c>
    </row>
    <row r="11" spans="2:21" ht="28" customHeight="1">
      <c r="R11" s="3" t="s">
        <v>19</v>
      </c>
      <c r="S11" s="29"/>
      <c r="T11" s="30"/>
    </row>
    <row r="12" spans="2:21" ht="28" customHeight="1">
      <c r="E12" s="2" t="str">
        <f ca="1">Spider_ans!E12</f>
        <v>3n²</v>
      </c>
      <c r="S12" s="31"/>
      <c r="T12" s="32"/>
    </row>
    <row r="14" spans="2:21" ht="28" customHeight="1">
      <c r="C14" s="3" t="s">
        <v>22</v>
      </c>
      <c r="D14" s="29"/>
      <c r="E14" s="30"/>
      <c r="O14" s="2" t="str">
        <f ca="1">Spider_ans!O14</f>
        <v>n − 3</v>
      </c>
    </row>
    <row r="15" spans="2:21" ht="28" customHeight="1">
      <c r="D15" s="31"/>
      <c r="E15" s="32"/>
      <c r="O15" s="3" t="s">
        <v>20</v>
      </c>
      <c r="P15" s="29"/>
      <c r="Q15" s="30"/>
    </row>
    <row r="16" spans="2:21" ht="28" customHeight="1">
      <c r="L16" s="2" t="str">
        <f ca="1">Spider_ans!L16</f>
        <v>5 + n</v>
      </c>
      <c r="P16" s="31"/>
      <c r="Q16" s="32"/>
    </row>
    <row r="17" spans="10:12" ht="28" customHeight="1">
      <c r="J17" s="3" t="s">
        <v>21</v>
      </c>
      <c r="K17" s="29"/>
      <c r="L17" s="30"/>
    </row>
    <row r="18" spans="10:12" ht="28" customHeight="1">
      <c r="K18" s="31"/>
      <c r="L18" s="32"/>
    </row>
  </sheetData>
  <sheetProtection sheet="1" objects="1" scenarios="1"/>
  <mergeCells count="10">
    <mergeCell ref="K17:L18"/>
    <mergeCell ref="D14:E15"/>
    <mergeCell ref="C7:D8"/>
    <mergeCell ref="G1:H2"/>
    <mergeCell ref="S1:U2"/>
    <mergeCell ref="G3:H4"/>
    <mergeCell ref="N2:O3"/>
    <mergeCell ref="T6:U7"/>
    <mergeCell ref="S11:T12"/>
    <mergeCell ref="P15:Q16"/>
  </mergeCells>
  <phoneticPr fontId="0" type="noConversion"/>
  <hyperlinks>
    <hyperlink ref="S1" location="ans_Q1!S1" display="ANSWERS "/>
    <hyperlink ref="T1" location="ans_Q1!S1" display="ans_Q1!S1"/>
    <hyperlink ref="U1" location="ans_Q1!S1" display="ans_Q1!S1"/>
    <hyperlink ref="S2" location="ans_Q1!S1" display="ans_Q1!S1"/>
    <hyperlink ref="T2" location="ans_Q1!S1" display="ans_Q1!S1"/>
    <hyperlink ref="U2" location="ans_Q1!S1" display="ans_Q1!S1"/>
  </hyperlink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"/>
  <sheetViews>
    <sheetView showGridLines="0" workbookViewId="0">
      <selection activeCell="S1" sqref="S1:U2"/>
    </sheetView>
  </sheetViews>
  <sheetFormatPr baseColWidth="10" defaultColWidth="4.6640625" defaultRowHeight="28" customHeight="1" x14ac:dyDescent="0"/>
  <cols>
    <col min="1" max="23" width="4.6640625" style="1"/>
    <col min="24" max="26" width="4.83203125" style="1" bestFit="1" customWidth="1"/>
    <col min="27" max="27" width="4.83203125" style="1" customWidth="1"/>
    <col min="28" max="34" width="4.83203125" style="1" bestFit="1" customWidth="1"/>
    <col min="35" max="37" width="5.1640625" style="1" bestFit="1" customWidth="1"/>
    <col min="38" max="16384" width="4.6640625" style="1"/>
  </cols>
  <sheetData>
    <row r="1" spans="2:21" ht="28" customHeight="1">
      <c r="G1" s="33" t="s">
        <v>24</v>
      </c>
      <c r="H1" s="33"/>
      <c r="S1" s="44" t="s">
        <v>25</v>
      </c>
      <c r="T1" s="44"/>
      <c r="U1" s="44"/>
    </row>
    <row r="2" spans="2:21" ht="28" customHeight="1">
      <c r="G2" s="34"/>
      <c r="H2" s="34"/>
      <c r="M2" s="3" t="s">
        <v>1</v>
      </c>
      <c r="N2" s="40"/>
      <c r="O2" s="41"/>
      <c r="S2" s="44"/>
      <c r="T2" s="44"/>
      <c r="U2" s="44"/>
    </row>
    <row r="3" spans="2:21" ht="28" customHeight="1">
      <c r="F3" s="3" t="s">
        <v>0</v>
      </c>
      <c r="G3" s="40">
        <f ca="1">Spider_ans!G3</f>
        <v>15</v>
      </c>
      <c r="H3" s="41"/>
      <c r="N3" s="42"/>
      <c r="O3" s="43"/>
    </row>
    <row r="4" spans="2:21" ht="28" customHeight="1">
      <c r="G4" s="42"/>
      <c r="H4" s="43"/>
      <c r="K4" s="2" t="str">
        <f ca="1">Spider_ans!K4</f>
        <v>5n</v>
      </c>
    </row>
    <row r="6" spans="2:21" ht="28" customHeight="1">
      <c r="H6" s="2" t="str">
        <f ca="1">Spider_ans!H6</f>
        <v>3n</v>
      </c>
      <c r="Q6" s="2" t="str">
        <f ca="1">Spider_ans!Q6</f>
        <v>n − 1</v>
      </c>
      <c r="S6" s="3" t="s">
        <v>2</v>
      </c>
      <c r="T6" s="40"/>
      <c r="U6" s="41"/>
    </row>
    <row r="7" spans="2:21" ht="28" customHeight="1">
      <c r="B7" s="3" t="s">
        <v>23</v>
      </c>
      <c r="C7" s="36"/>
      <c r="D7" s="37"/>
      <c r="F7" s="2" t="str">
        <f ca="1">Spider_ans!F7</f>
        <v>10n</v>
      </c>
      <c r="T7" s="42"/>
      <c r="U7" s="43"/>
    </row>
    <row r="8" spans="2:21" ht="28" customHeight="1">
      <c r="C8" s="38"/>
      <c r="D8" s="39"/>
    </row>
    <row r="10" spans="2:21" ht="28" customHeight="1">
      <c r="P10" s="2" t="str">
        <f ca="1">Spider_ans!P10</f>
        <v>2n + 1</v>
      </c>
    </row>
    <row r="11" spans="2:21" ht="28" customHeight="1">
      <c r="R11" s="3" t="s">
        <v>19</v>
      </c>
      <c r="S11" s="40"/>
      <c r="T11" s="41"/>
    </row>
    <row r="12" spans="2:21" ht="28" customHeight="1">
      <c r="E12" s="2" t="str">
        <f ca="1">Spider_ans!E12</f>
        <v>3n²</v>
      </c>
      <c r="S12" s="42"/>
      <c r="T12" s="43"/>
    </row>
    <row r="14" spans="2:21" ht="28" customHeight="1">
      <c r="C14" s="3" t="s">
        <v>22</v>
      </c>
      <c r="D14" s="36"/>
      <c r="E14" s="37"/>
      <c r="O14" s="2" t="str">
        <f ca="1">Spider_ans!O14</f>
        <v>n − 3</v>
      </c>
    </row>
    <row r="15" spans="2:21" ht="28" customHeight="1">
      <c r="D15" s="38"/>
      <c r="E15" s="39"/>
      <c r="O15" s="3" t="s">
        <v>20</v>
      </c>
      <c r="P15" s="40"/>
      <c r="Q15" s="41"/>
    </row>
    <row r="16" spans="2:21" ht="28" customHeight="1">
      <c r="L16" s="2" t="str">
        <f ca="1">Spider_ans!L16</f>
        <v>5 + n</v>
      </c>
      <c r="P16" s="42"/>
      <c r="Q16" s="43"/>
    </row>
    <row r="17" spans="10:12" ht="28" customHeight="1">
      <c r="J17" s="3" t="s">
        <v>21</v>
      </c>
      <c r="K17" s="40"/>
      <c r="L17" s="41"/>
    </row>
    <row r="18" spans="10:12" ht="28" customHeight="1">
      <c r="K18" s="42"/>
      <c r="L18" s="43"/>
    </row>
  </sheetData>
  <sheetProtection sheet="1" objects="1" scenarios="1"/>
  <mergeCells count="10">
    <mergeCell ref="D14:E15"/>
    <mergeCell ref="P15:Q16"/>
    <mergeCell ref="K17:L18"/>
    <mergeCell ref="S1:U2"/>
    <mergeCell ref="G1:H2"/>
    <mergeCell ref="N2:O3"/>
    <mergeCell ref="G3:H4"/>
    <mergeCell ref="T6:U7"/>
    <mergeCell ref="C7:D8"/>
    <mergeCell ref="S11:T12"/>
  </mergeCells>
  <hyperlinks>
    <hyperlink ref="S1" location="ans_Q2!S1" display="NEXT"/>
    <hyperlink ref="T1" location="ans_Q2!S1" display="ans_Q2!S1"/>
    <hyperlink ref="U1" location="ans_Q2!S1" display="ans_Q2!S1"/>
    <hyperlink ref="S2" location="ans_Q2!S1" display="ans_Q2!S1"/>
    <hyperlink ref="T2" location="ans_Q2!S1" display="ans_Q2!S1"/>
    <hyperlink ref="U2" location="ans_Q2!S1" display="ans_Q2!S1"/>
  </hyperlink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"/>
  <sheetViews>
    <sheetView showGridLines="0" workbookViewId="0">
      <selection activeCell="S1" sqref="S1:U2"/>
    </sheetView>
  </sheetViews>
  <sheetFormatPr baseColWidth="10" defaultColWidth="4.6640625" defaultRowHeight="28" customHeight="1" x14ac:dyDescent="0"/>
  <cols>
    <col min="1" max="23" width="4.6640625" style="1"/>
    <col min="24" max="26" width="4.83203125" style="1" bestFit="1" customWidth="1"/>
    <col min="27" max="27" width="4.83203125" style="1" customWidth="1"/>
    <col min="28" max="34" width="4.83203125" style="1" bestFit="1" customWidth="1"/>
    <col min="35" max="37" width="5.1640625" style="1" bestFit="1" customWidth="1"/>
    <col min="38" max="16384" width="4.6640625" style="1"/>
  </cols>
  <sheetData>
    <row r="1" spans="2:21" ht="28" customHeight="1">
      <c r="G1" s="33" t="s">
        <v>24</v>
      </c>
      <c r="H1" s="33"/>
      <c r="S1" s="44" t="s">
        <v>25</v>
      </c>
      <c r="T1" s="44"/>
      <c r="U1" s="44"/>
    </row>
    <row r="2" spans="2:21" ht="28" customHeight="1">
      <c r="G2" s="34"/>
      <c r="H2" s="34"/>
      <c r="M2" s="3" t="s">
        <v>1</v>
      </c>
      <c r="N2" s="40">
        <f ca="1">Spider_ans!N2</f>
        <v>25</v>
      </c>
      <c r="O2" s="41"/>
      <c r="S2" s="44"/>
      <c r="T2" s="44"/>
      <c r="U2" s="44"/>
    </row>
    <row r="3" spans="2:21" ht="28" customHeight="1">
      <c r="F3" s="3" t="s">
        <v>0</v>
      </c>
      <c r="G3" s="40">
        <f ca="1">Spider_ans!G3</f>
        <v>15</v>
      </c>
      <c r="H3" s="41"/>
      <c r="N3" s="42"/>
      <c r="O3" s="43"/>
    </row>
    <row r="4" spans="2:21" ht="28" customHeight="1">
      <c r="G4" s="42"/>
      <c r="H4" s="43"/>
      <c r="K4" s="2" t="str">
        <f ca="1">Spider_ans!K4</f>
        <v>5n</v>
      </c>
    </row>
    <row r="6" spans="2:21" ht="28" customHeight="1">
      <c r="H6" s="2" t="str">
        <f ca="1">Spider_ans!H6</f>
        <v>3n</v>
      </c>
      <c r="Q6" s="2" t="str">
        <f ca="1">Spider_ans!Q6</f>
        <v>n − 1</v>
      </c>
      <c r="S6" s="3" t="s">
        <v>2</v>
      </c>
      <c r="T6" s="40"/>
      <c r="U6" s="41"/>
    </row>
    <row r="7" spans="2:21" ht="28" customHeight="1">
      <c r="B7" s="3" t="s">
        <v>23</v>
      </c>
      <c r="C7" s="36"/>
      <c r="D7" s="37"/>
      <c r="F7" s="2" t="str">
        <f ca="1">Spider_ans!F7</f>
        <v>10n</v>
      </c>
      <c r="T7" s="42"/>
      <c r="U7" s="43"/>
    </row>
    <row r="8" spans="2:21" ht="28" customHeight="1">
      <c r="C8" s="38"/>
      <c r="D8" s="39"/>
    </row>
    <row r="10" spans="2:21" ht="28" customHeight="1">
      <c r="P10" s="2" t="str">
        <f ca="1">Spider_ans!P10</f>
        <v>2n + 1</v>
      </c>
    </row>
    <row r="11" spans="2:21" ht="28" customHeight="1">
      <c r="R11" s="3" t="s">
        <v>19</v>
      </c>
      <c r="S11" s="40"/>
      <c r="T11" s="41"/>
    </row>
    <row r="12" spans="2:21" ht="28" customHeight="1">
      <c r="E12" s="2" t="str">
        <f ca="1">Spider_ans!E12</f>
        <v>3n²</v>
      </c>
      <c r="S12" s="42"/>
      <c r="T12" s="43"/>
    </row>
    <row r="14" spans="2:21" ht="28" customHeight="1">
      <c r="C14" s="3" t="s">
        <v>22</v>
      </c>
      <c r="D14" s="36"/>
      <c r="E14" s="37"/>
      <c r="O14" s="2" t="str">
        <f ca="1">Spider_ans!O14</f>
        <v>n − 3</v>
      </c>
    </row>
    <row r="15" spans="2:21" ht="28" customHeight="1">
      <c r="D15" s="38"/>
      <c r="E15" s="39"/>
      <c r="O15" s="3" t="s">
        <v>20</v>
      </c>
      <c r="P15" s="40"/>
      <c r="Q15" s="41"/>
    </row>
    <row r="16" spans="2:21" ht="28" customHeight="1">
      <c r="L16" s="2" t="str">
        <f ca="1">Spider_ans!L16</f>
        <v>5 + n</v>
      </c>
      <c r="P16" s="42"/>
      <c r="Q16" s="43"/>
    </row>
    <row r="17" spans="10:12" ht="28" customHeight="1">
      <c r="J17" s="3" t="s">
        <v>21</v>
      </c>
      <c r="K17" s="40"/>
      <c r="L17" s="41"/>
    </row>
    <row r="18" spans="10:12" ht="28" customHeight="1">
      <c r="K18" s="42"/>
      <c r="L18" s="43"/>
    </row>
  </sheetData>
  <sheetProtection sheet="1" objects="1" scenarios="1"/>
  <mergeCells count="10">
    <mergeCell ref="D14:E15"/>
    <mergeCell ref="P15:Q16"/>
    <mergeCell ref="K17:L18"/>
    <mergeCell ref="S1:U2"/>
    <mergeCell ref="G1:H2"/>
    <mergeCell ref="N2:O3"/>
    <mergeCell ref="G3:H4"/>
    <mergeCell ref="T6:U7"/>
    <mergeCell ref="C7:D8"/>
    <mergeCell ref="S11:T12"/>
  </mergeCells>
  <hyperlinks>
    <hyperlink ref="S1" location="ans_Q3!S1" display="NEXT"/>
    <hyperlink ref="T1" location="ans_Q3!S1" display="ans_Q3!S1"/>
    <hyperlink ref="U1" location="ans_Q3!S1" display="ans_Q3!S1"/>
    <hyperlink ref="S2" location="ans_Q3!S1" display="ans_Q3!S1"/>
    <hyperlink ref="T2" location="ans_Q3!S1" display="ans_Q3!S1"/>
    <hyperlink ref="U2" location="ans_Q3!S1" display="ans_Q3!S1"/>
  </hyperlink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"/>
  <sheetViews>
    <sheetView showGridLines="0" workbookViewId="0">
      <selection activeCell="S1" sqref="S1:U2"/>
    </sheetView>
  </sheetViews>
  <sheetFormatPr baseColWidth="10" defaultColWidth="4.6640625" defaultRowHeight="28" customHeight="1" x14ac:dyDescent="0"/>
  <cols>
    <col min="1" max="23" width="4.6640625" style="1"/>
    <col min="24" max="26" width="4.83203125" style="1" bestFit="1" customWidth="1"/>
    <col min="27" max="27" width="4.83203125" style="1" customWidth="1"/>
    <col min="28" max="34" width="4.83203125" style="1" bestFit="1" customWidth="1"/>
    <col min="35" max="37" width="5.1640625" style="1" bestFit="1" customWidth="1"/>
    <col min="38" max="16384" width="4.6640625" style="1"/>
  </cols>
  <sheetData>
    <row r="1" spans="2:21" ht="28" customHeight="1">
      <c r="G1" s="33" t="s">
        <v>24</v>
      </c>
      <c r="H1" s="33"/>
      <c r="S1" s="44" t="s">
        <v>25</v>
      </c>
      <c r="T1" s="44"/>
      <c r="U1" s="44"/>
    </row>
    <row r="2" spans="2:21" ht="28" customHeight="1">
      <c r="G2" s="34"/>
      <c r="H2" s="34"/>
      <c r="M2" s="3" t="s">
        <v>1</v>
      </c>
      <c r="N2" s="40">
        <f ca="1">Spider_ans!N2</f>
        <v>25</v>
      </c>
      <c r="O2" s="41"/>
      <c r="S2" s="44"/>
      <c r="T2" s="44"/>
      <c r="U2" s="44"/>
    </row>
    <row r="3" spans="2:21" ht="28" customHeight="1">
      <c r="F3" s="3" t="s">
        <v>0</v>
      </c>
      <c r="G3" s="40">
        <f ca="1">Spider_ans!G3</f>
        <v>15</v>
      </c>
      <c r="H3" s="41"/>
      <c r="N3" s="42"/>
      <c r="O3" s="43"/>
    </row>
    <row r="4" spans="2:21" ht="28" customHeight="1">
      <c r="G4" s="42"/>
      <c r="H4" s="43"/>
      <c r="K4" s="2" t="str">
        <f ca="1">Spider_ans!K4</f>
        <v>5n</v>
      </c>
    </row>
    <row r="6" spans="2:21" ht="28" customHeight="1">
      <c r="H6" s="2" t="str">
        <f ca="1">Spider_ans!H6</f>
        <v>3n</v>
      </c>
      <c r="Q6" s="2" t="str">
        <f ca="1">Spider_ans!Q6</f>
        <v>n − 1</v>
      </c>
      <c r="S6" s="3" t="s">
        <v>2</v>
      </c>
      <c r="T6" s="40">
        <f ca="1">Spider_ans!T6</f>
        <v>4</v>
      </c>
      <c r="U6" s="41"/>
    </row>
    <row r="7" spans="2:21" ht="28" customHeight="1">
      <c r="B7" s="3" t="s">
        <v>23</v>
      </c>
      <c r="C7" s="36"/>
      <c r="D7" s="37"/>
      <c r="F7" s="2" t="str">
        <f ca="1">Spider_ans!F7</f>
        <v>10n</v>
      </c>
      <c r="T7" s="42"/>
      <c r="U7" s="43"/>
    </row>
    <row r="8" spans="2:21" ht="28" customHeight="1">
      <c r="C8" s="38"/>
      <c r="D8" s="39"/>
    </row>
    <row r="10" spans="2:21" ht="28" customHeight="1">
      <c r="P10" s="2" t="str">
        <f ca="1">Spider_ans!P10</f>
        <v>2n + 1</v>
      </c>
    </row>
    <row r="11" spans="2:21" ht="28" customHeight="1">
      <c r="R11" s="3" t="s">
        <v>19</v>
      </c>
      <c r="S11" s="40"/>
      <c r="T11" s="41"/>
    </row>
    <row r="12" spans="2:21" ht="28" customHeight="1">
      <c r="E12" s="2" t="str">
        <f ca="1">Spider_ans!E12</f>
        <v>3n²</v>
      </c>
      <c r="S12" s="42"/>
      <c r="T12" s="43"/>
    </row>
    <row r="14" spans="2:21" ht="28" customHeight="1">
      <c r="C14" s="3" t="s">
        <v>22</v>
      </c>
      <c r="D14" s="36"/>
      <c r="E14" s="37"/>
      <c r="O14" s="2" t="str">
        <f ca="1">Spider_ans!O14</f>
        <v>n − 3</v>
      </c>
    </row>
    <row r="15" spans="2:21" ht="28" customHeight="1">
      <c r="D15" s="38"/>
      <c r="E15" s="39"/>
      <c r="O15" s="3" t="s">
        <v>20</v>
      </c>
      <c r="P15" s="40"/>
      <c r="Q15" s="41"/>
    </row>
    <row r="16" spans="2:21" ht="28" customHeight="1">
      <c r="L16" s="2" t="str">
        <f ca="1">Spider_ans!L16</f>
        <v>5 + n</v>
      </c>
      <c r="P16" s="42"/>
      <c r="Q16" s="43"/>
    </row>
    <row r="17" spans="10:12" ht="28" customHeight="1">
      <c r="J17" s="3" t="s">
        <v>21</v>
      </c>
      <c r="K17" s="40"/>
      <c r="L17" s="41"/>
    </row>
    <row r="18" spans="10:12" ht="28" customHeight="1">
      <c r="K18" s="42"/>
      <c r="L18" s="43"/>
    </row>
  </sheetData>
  <sheetProtection sheet="1" objects="1" scenarios="1"/>
  <mergeCells count="10">
    <mergeCell ref="D14:E15"/>
    <mergeCell ref="P15:Q16"/>
    <mergeCell ref="K17:L18"/>
    <mergeCell ref="S1:U2"/>
    <mergeCell ref="G1:H2"/>
    <mergeCell ref="N2:O3"/>
    <mergeCell ref="G3:H4"/>
    <mergeCell ref="T6:U7"/>
    <mergeCell ref="C7:D8"/>
    <mergeCell ref="S11:T12"/>
  </mergeCells>
  <hyperlinks>
    <hyperlink ref="S1" location="ans_Q4!S1" display="NEXT"/>
    <hyperlink ref="T1" location="ans_Q4!S1" display="ans_Q4!S1"/>
    <hyperlink ref="U1" location="ans_Q4!S1" display="ans_Q4!S1"/>
    <hyperlink ref="S2" location="ans_Q4!S1" display="ans_Q4!S1"/>
    <hyperlink ref="T2" location="ans_Q4!S1" display="ans_Q4!S1"/>
    <hyperlink ref="U2" location="ans_Q4!S1" display="ans_Q4!S1"/>
  </hyperlink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"/>
  <sheetViews>
    <sheetView showGridLines="0" workbookViewId="0">
      <selection activeCell="S1" sqref="S1:U2"/>
    </sheetView>
  </sheetViews>
  <sheetFormatPr baseColWidth="10" defaultColWidth="4.6640625" defaultRowHeight="28" customHeight="1" x14ac:dyDescent="0"/>
  <cols>
    <col min="1" max="23" width="4.6640625" style="1"/>
    <col min="24" max="26" width="4.83203125" style="1" bestFit="1" customWidth="1"/>
    <col min="27" max="27" width="4.83203125" style="1" customWidth="1"/>
    <col min="28" max="34" width="4.83203125" style="1" bestFit="1" customWidth="1"/>
    <col min="35" max="37" width="5.1640625" style="1" bestFit="1" customWidth="1"/>
    <col min="38" max="16384" width="4.6640625" style="1"/>
  </cols>
  <sheetData>
    <row r="1" spans="2:21" ht="28" customHeight="1">
      <c r="G1" s="33" t="s">
        <v>24</v>
      </c>
      <c r="H1" s="33"/>
      <c r="S1" s="44" t="s">
        <v>25</v>
      </c>
      <c r="T1" s="44"/>
      <c r="U1" s="44"/>
    </row>
    <row r="2" spans="2:21" ht="28" customHeight="1">
      <c r="G2" s="34"/>
      <c r="H2" s="34"/>
      <c r="M2" s="3" t="s">
        <v>1</v>
      </c>
      <c r="N2" s="40">
        <f ca="1">Spider_ans!N2</f>
        <v>25</v>
      </c>
      <c r="O2" s="41"/>
      <c r="S2" s="44"/>
      <c r="T2" s="44"/>
      <c r="U2" s="44"/>
    </row>
    <row r="3" spans="2:21" ht="28" customHeight="1">
      <c r="F3" s="3" t="s">
        <v>0</v>
      </c>
      <c r="G3" s="40">
        <f ca="1">Spider_ans!G3</f>
        <v>15</v>
      </c>
      <c r="H3" s="41"/>
      <c r="N3" s="42"/>
      <c r="O3" s="43"/>
    </row>
    <row r="4" spans="2:21" ht="28" customHeight="1">
      <c r="G4" s="42"/>
      <c r="H4" s="43"/>
      <c r="K4" s="2" t="str">
        <f ca="1">Spider_ans!K4</f>
        <v>5n</v>
      </c>
    </row>
    <row r="6" spans="2:21" ht="28" customHeight="1">
      <c r="H6" s="2" t="str">
        <f ca="1">Spider_ans!H6</f>
        <v>3n</v>
      </c>
      <c r="Q6" s="2" t="str">
        <f ca="1">Spider_ans!Q6</f>
        <v>n − 1</v>
      </c>
      <c r="S6" s="3" t="s">
        <v>2</v>
      </c>
      <c r="T6" s="40">
        <f ca="1">Spider_ans!T6</f>
        <v>4</v>
      </c>
      <c r="U6" s="41"/>
    </row>
    <row r="7" spans="2:21" ht="28" customHeight="1">
      <c r="B7" s="3" t="s">
        <v>23</v>
      </c>
      <c r="C7" s="36"/>
      <c r="D7" s="37"/>
      <c r="F7" s="2" t="str">
        <f ca="1">Spider_ans!F7</f>
        <v>10n</v>
      </c>
      <c r="T7" s="42"/>
      <c r="U7" s="43"/>
    </row>
    <row r="8" spans="2:21" ht="28" customHeight="1">
      <c r="C8" s="38"/>
      <c r="D8" s="39"/>
    </row>
    <row r="10" spans="2:21" ht="28" customHeight="1">
      <c r="P10" s="2" t="str">
        <f ca="1">Spider_ans!P10</f>
        <v>2n + 1</v>
      </c>
    </row>
    <row r="11" spans="2:21" ht="28" customHeight="1">
      <c r="R11" s="3" t="s">
        <v>19</v>
      </c>
      <c r="S11" s="40">
        <f ca="1">Spider_ans!S11</f>
        <v>11</v>
      </c>
      <c r="T11" s="41"/>
    </row>
    <row r="12" spans="2:21" ht="28" customHeight="1">
      <c r="E12" s="2" t="str">
        <f ca="1">Spider_ans!E12</f>
        <v>3n²</v>
      </c>
      <c r="S12" s="42"/>
      <c r="T12" s="43"/>
    </row>
    <row r="14" spans="2:21" ht="28" customHeight="1">
      <c r="C14" s="3" t="s">
        <v>22</v>
      </c>
      <c r="D14" s="36"/>
      <c r="E14" s="37"/>
      <c r="O14" s="2" t="str">
        <f ca="1">Spider_ans!O14</f>
        <v>n − 3</v>
      </c>
    </row>
    <row r="15" spans="2:21" ht="28" customHeight="1">
      <c r="D15" s="38"/>
      <c r="E15" s="39"/>
      <c r="O15" s="3" t="s">
        <v>20</v>
      </c>
      <c r="P15" s="40"/>
      <c r="Q15" s="41"/>
    </row>
    <row r="16" spans="2:21" ht="28" customHeight="1">
      <c r="L16" s="2" t="str">
        <f ca="1">Spider_ans!L16</f>
        <v>5 + n</v>
      </c>
      <c r="P16" s="42"/>
      <c r="Q16" s="43"/>
    </row>
    <row r="17" spans="10:12" ht="28" customHeight="1">
      <c r="J17" s="3" t="s">
        <v>21</v>
      </c>
      <c r="K17" s="40"/>
      <c r="L17" s="41"/>
    </row>
    <row r="18" spans="10:12" ht="28" customHeight="1">
      <c r="K18" s="42"/>
      <c r="L18" s="43"/>
    </row>
  </sheetData>
  <sheetProtection sheet="1" objects="1" scenarios="1"/>
  <mergeCells count="10">
    <mergeCell ref="D14:E15"/>
    <mergeCell ref="P15:Q16"/>
    <mergeCell ref="K17:L18"/>
    <mergeCell ref="S1:U2"/>
    <mergeCell ref="G1:H2"/>
    <mergeCell ref="N2:O3"/>
    <mergeCell ref="G3:H4"/>
    <mergeCell ref="T6:U7"/>
    <mergeCell ref="C7:D8"/>
    <mergeCell ref="S11:T12"/>
  </mergeCells>
  <hyperlinks>
    <hyperlink ref="S1" location="ans_Q5!S1" display="NEXT"/>
    <hyperlink ref="T1" location="ans_Q5!S1" display="ans_Q5!S1"/>
    <hyperlink ref="U1" location="ans_Q5!S1" display="ans_Q5!S1"/>
    <hyperlink ref="S2" location="ans_Q5!S1" display="ans_Q5!S1"/>
    <hyperlink ref="T2" location="ans_Q5!S1" display="ans_Q5!S1"/>
    <hyperlink ref="U2" location="ans_Q5!S1" display="ans_Q5!S1"/>
  </hyperlink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"/>
  <sheetViews>
    <sheetView showGridLines="0" workbookViewId="0">
      <selection activeCell="S1" sqref="S1:U2"/>
    </sheetView>
  </sheetViews>
  <sheetFormatPr baseColWidth="10" defaultColWidth="4.6640625" defaultRowHeight="28" customHeight="1" x14ac:dyDescent="0"/>
  <cols>
    <col min="1" max="23" width="4.6640625" style="1"/>
    <col min="24" max="26" width="4.83203125" style="1" bestFit="1" customWidth="1"/>
    <col min="27" max="27" width="4.83203125" style="1" customWidth="1"/>
    <col min="28" max="34" width="4.83203125" style="1" bestFit="1" customWidth="1"/>
    <col min="35" max="37" width="5.1640625" style="1" bestFit="1" customWidth="1"/>
    <col min="38" max="16384" width="4.6640625" style="1"/>
  </cols>
  <sheetData>
    <row r="1" spans="2:21" ht="28" customHeight="1">
      <c r="G1" s="33" t="s">
        <v>24</v>
      </c>
      <c r="H1" s="33"/>
      <c r="S1" s="44" t="s">
        <v>25</v>
      </c>
      <c r="T1" s="44"/>
      <c r="U1" s="44"/>
    </row>
    <row r="2" spans="2:21" ht="28" customHeight="1">
      <c r="G2" s="34"/>
      <c r="H2" s="34"/>
      <c r="M2" s="3" t="s">
        <v>1</v>
      </c>
      <c r="N2" s="40">
        <f ca="1">Spider_ans!N2</f>
        <v>25</v>
      </c>
      <c r="O2" s="41"/>
      <c r="S2" s="44"/>
      <c r="T2" s="44"/>
      <c r="U2" s="44"/>
    </row>
    <row r="3" spans="2:21" ht="28" customHeight="1">
      <c r="F3" s="3" t="s">
        <v>0</v>
      </c>
      <c r="G3" s="40">
        <f ca="1">Spider_ans!G3</f>
        <v>15</v>
      </c>
      <c r="H3" s="41"/>
      <c r="N3" s="42"/>
      <c r="O3" s="43"/>
    </row>
    <row r="4" spans="2:21" ht="28" customHeight="1">
      <c r="G4" s="42"/>
      <c r="H4" s="43"/>
      <c r="K4" s="2" t="str">
        <f ca="1">Spider_ans!K4</f>
        <v>5n</v>
      </c>
    </row>
    <row r="6" spans="2:21" ht="28" customHeight="1">
      <c r="H6" s="2" t="str">
        <f ca="1">Spider_ans!H6</f>
        <v>3n</v>
      </c>
      <c r="Q6" s="2" t="str">
        <f ca="1">Spider_ans!Q6</f>
        <v>n − 1</v>
      </c>
      <c r="S6" s="3" t="s">
        <v>2</v>
      </c>
      <c r="T6" s="40">
        <f ca="1">Spider_ans!T6</f>
        <v>4</v>
      </c>
      <c r="U6" s="41"/>
    </row>
    <row r="7" spans="2:21" ht="28" customHeight="1">
      <c r="B7" s="3" t="s">
        <v>23</v>
      </c>
      <c r="C7" s="36"/>
      <c r="D7" s="37"/>
      <c r="F7" s="2" t="str">
        <f ca="1">Spider_ans!F7</f>
        <v>10n</v>
      </c>
      <c r="T7" s="42"/>
      <c r="U7" s="43"/>
    </row>
    <row r="8" spans="2:21" ht="28" customHeight="1">
      <c r="C8" s="38"/>
      <c r="D8" s="39"/>
    </row>
    <row r="10" spans="2:21" ht="28" customHeight="1">
      <c r="P10" s="2" t="str">
        <f ca="1">Spider_ans!P10</f>
        <v>2n + 1</v>
      </c>
    </row>
    <row r="11" spans="2:21" ht="28" customHeight="1">
      <c r="R11" s="3" t="s">
        <v>19</v>
      </c>
      <c r="S11" s="40">
        <f ca="1">Spider_ans!S11</f>
        <v>11</v>
      </c>
      <c r="T11" s="41"/>
    </row>
    <row r="12" spans="2:21" ht="28" customHeight="1">
      <c r="E12" s="2" t="str">
        <f ca="1">Spider_ans!E12</f>
        <v>3n²</v>
      </c>
      <c r="S12" s="42"/>
      <c r="T12" s="43"/>
    </row>
    <row r="14" spans="2:21" ht="28" customHeight="1">
      <c r="C14" s="3" t="s">
        <v>22</v>
      </c>
      <c r="D14" s="36"/>
      <c r="E14" s="37"/>
      <c r="O14" s="2" t="str">
        <f ca="1">Spider_ans!O14</f>
        <v>n − 3</v>
      </c>
    </row>
    <row r="15" spans="2:21" ht="28" customHeight="1">
      <c r="D15" s="38"/>
      <c r="E15" s="39"/>
      <c r="O15" s="3" t="s">
        <v>20</v>
      </c>
      <c r="P15" s="40">
        <f ca="1">Spider_ans!P15</f>
        <v>2</v>
      </c>
      <c r="Q15" s="41"/>
    </row>
    <row r="16" spans="2:21" ht="28" customHeight="1">
      <c r="L16" s="2" t="str">
        <f ca="1">Spider_ans!L16</f>
        <v>5 + n</v>
      </c>
      <c r="P16" s="42"/>
      <c r="Q16" s="43"/>
    </row>
    <row r="17" spans="10:12" ht="28" customHeight="1">
      <c r="J17" s="3" t="s">
        <v>21</v>
      </c>
      <c r="K17" s="40"/>
      <c r="L17" s="41"/>
    </row>
    <row r="18" spans="10:12" ht="28" customHeight="1">
      <c r="K18" s="42"/>
      <c r="L18" s="43"/>
    </row>
  </sheetData>
  <sheetProtection sheet="1" objects="1" scenarios="1"/>
  <mergeCells count="10">
    <mergeCell ref="D14:E15"/>
    <mergeCell ref="P15:Q16"/>
    <mergeCell ref="K17:L18"/>
    <mergeCell ref="S1:U2"/>
    <mergeCell ref="G1:H2"/>
    <mergeCell ref="N2:O3"/>
    <mergeCell ref="G3:H4"/>
    <mergeCell ref="T6:U7"/>
    <mergeCell ref="C7:D8"/>
    <mergeCell ref="S11:T12"/>
  </mergeCells>
  <hyperlinks>
    <hyperlink ref="S1" location="ans_Q6!S1" display="NEXT"/>
    <hyperlink ref="T1" location="ans_Q6!S1" display="ans_Q6!S1"/>
    <hyperlink ref="U1" location="ans_Q6!S1" display="ans_Q6!S1"/>
    <hyperlink ref="S2" location="ans_Q6!S1" display="ans_Q6!S1"/>
    <hyperlink ref="T2" location="ans_Q6!S1" display="ans_Q6!S1"/>
    <hyperlink ref="U2" location="ans_Q6!S1" display="ans_Q6!S1"/>
  </hyperlink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Start</vt:lpstr>
      <vt:lpstr>About</vt:lpstr>
      <vt:lpstr>Help</vt:lpstr>
      <vt:lpstr>Spider</vt:lpstr>
      <vt:lpstr>ans_Q1</vt:lpstr>
      <vt:lpstr>ans_Q2</vt:lpstr>
      <vt:lpstr>ans_Q3</vt:lpstr>
      <vt:lpstr>ans_Q4</vt:lpstr>
      <vt:lpstr>ans_Q5</vt:lpstr>
      <vt:lpstr>ans_Q6</vt:lpstr>
      <vt:lpstr>ans_Q7</vt:lpstr>
      <vt:lpstr>ans_Q8</vt:lpstr>
      <vt:lpstr>Spider_ans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Job</dc:creator>
  <cp:lastModifiedBy>Simon Job</cp:lastModifiedBy>
  <cp:lastPrinted>2007-11-10T00:03:51Z</cp:lastPrinted>
  <dcterms:created xsi:type="dcterms:W3CDTF">2007-11-10T00:01:25Z</dcterms:created>
  <dcterms:modified xsi:type="dcterms:W3CDTF">2011-04-21T10:01:53Z</dcterms:modified>
</cp:coreProperties>
</file>